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G:\Teams and Panels\Special Teams\ESA Pilots\FINAL BEs_Ready for Posting\Malathion\APPENDICES\"/>
    </mc:Choice>
  </mc:AlternateContent>
  <bookViews>
    <workbookView xWindow="0" yWindow="0" windowWidth="16815" windowHeight="7755" activeTab="2"/>
  </bookViews>
  <sheets>
    <sheet name="READ ME" sheetId="4" r:id="rId1"/>
    <sheet name="TED tool base" sheetId="2" r:id="rId2"/>
    <sheet name="TED tool alternate" sheetId="1" r:id="rId3"/>
    <sheet name="All aq thresholds" sheetId="3"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Application_methods" localSheetId="3">'[1]inputs-OSS'!$G$4:$G$6</definedName>
    <definedName name="Application_methods" localSheetId="1">'TED tool base'!$G$4:$G$6</definedName>
    <definedName name="Application_methods">'TED tool alternate'!$G$4:$G$6</definedName>
    <definedName name="Application_methods_copy">[2]inputs!$G$4:$G$6</definedName>
    <definedName name="Application_methods2">[3]inputs!$G$4:$G$6</definedName>
    <definedName name="Aqua_Species_ID" localSheetId="3">'[4]AQUA WoE Matrix'!$DY$111:$DY$1688</definedName>
    <definedName name="Aqua_Species_ID">'[3]AQUA WoE Matrix'!$DY$111:$DY$1688</definedName>
    <definedName name="Duration">'[5]Step 3 Animal'!$W$4:$W$5</definedName>
    <definedName name="Plant_IDlist">'[5]Step 3 Plant'!$AB$3:$AB$960</definedName>
    <definedName name="SpeciesIDs" localSheetId="3">'[6]Terr-WoE Matrix'!$DW$10:$DW$273</definedName>
    <definedName name="SpeciesIDs" localSheetId="1">#REF!</definedName>
    <definedName name="SpeciesIDs">#REF!</definedName>
    <definedName name="SpeciesIDs_copy">'[2]Terr-WoE Matrix'!$DW$10:$DW$273</definedName>
    <definedName name="SpeciesIDs_copy2">#REF!</definedName>
    <definedName name="SpeciesNumber">'[7]Species WoE Matrix'!$DD$9:$DD$830</definedName>
    <definedName name="TAXA" localSheetId="1">#REF!</definedName>
    <definedName name="TAXA">#REF!</definedName>
    <definedName name="YEAR">[8]YEARLOOKUPS!$A$2:$A$48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4" i="1" l="1"/>
  <c r="G224" i="1"/>
  <c r="H223" i="1"/>
  <c r="G223" i="1"/>
  <c r="H222" i="1"/>
  <c r="G222" i="1"/>
  <c r="H221" i="1"/>
  <c r="G221" i="1"/>
  <c r="H220" i="1"/>
  <c r="G220" i="1"/>
  <c r="H219" i="1"/>
  <c r="G219" i="1"/>
  <c r="H218" i="1"/>
  <c r="G218" i="1"/>
  <c r="H217" i="1"/>
  <c r="G217" i="1"/>
  <c r="H216" i="1"/>
  <c r="G216" i="1"/>
  <c r="H215" i="1"/>
  <c r="G215" i="1"/>
  <c r="H214" i="1"/>
  <c r="G214" i="1"/>
  <c r="H213" i="1"/>
  <c r="G213" i="1"/>
  <c r="H212" i="1"/>
  <c r="G212" i="1"/>
  <c r="H211" i="1"/>
  <c r="G211" i="1"/>
  <c r="H210" i="1"/>
  <c r="G210" i="1"/>
  <c r="H209" i="1"/>
  <c r="G209" i="1"/>
  <c r="H208" i="1"/>
  <c r="G208" i="1"/>
  <c r="H207" i="1"/>
  <c r="G207" i="1"/>
  <c r="H206" i="1"/>
  <c r="G206" i="1"/>
  <c r="H205" i="1"/>
  <c r="G205" i="1"/>
  <c r="H224" i="2" l="1"/>
  <c r="G224" i="2"/>
  <c r="H223" i="2"/>
  <c r="G223" i="2"/>
  <c r="H222" i="2"/>
  <c r="G222" i="2"/>
  <c r="H221" i="2"/>
  <c r="G221" i="2"/>
  <c r="H220" i="2"/>
  <c r="G220" i="2"/>
  <c r="H219" i="2"/>
  <c r="G219" i="2"/>
  <c r="H218" i="2"/>
  <c r="G218" i="2"/>
  <c r="H217" i="2"/>
  <c r="G217" i="2"/>
  <c r="H216" i="2"/>
  <c r="G216" i="2"/>
  <c r="H215" i="2"/>
  <c r="G215" i="2"/>
  <c r="H214" i="2"/>
  <c r="G214" i="2"/>
  <c r="H213" i="2"/>
  <c r="G213" i="2"/>
  <c r="H212" i="2"/>
  <c r="G212" i="2"/>
  <c r="H211" i="2"/>
  <c r="G211" i="2"/>
  <c r="H210" i="2"/>
  <c r="G210" i="2"/>
  <c r="H209" i="2"/>
  <c r="G209" i="2"/>
  <c r="H208" i="2"/>
  <c r="G208" i="2"/>
  <c r="H207" i="2"/>
  <c r="G207" i="2"/>
  <c r="H206" i="2"/>
  <c r="G206" i="2"/>
  <c r="H205" i="2"/>
  <c r="G205" i="2"/>
  <c r="I17" i="2"/>
  <c r="H17" i="2"/>
  <c r="I16" i="2"/>
  <c r="H16" i="2"/>
  <c r="I15" i="2"/>
  <c r="H15" i="2"/>
  <c r="I14" i="2"/>
  <c r="H14" i="2"/>
  <c r="P13" i="2"/>
  <c r="O13" i="2"/>
  <c r="N13" i="2"/>
  <c r="P12" i="2"/>
  <c r="O12" i="2"/>
  <c r="N12" i="2"/>
  <c r="I17" i="1"/>
  <c r="H17" i="1"/>
  <c r="I16" i="1"/>
  <c r="H16" i="1"/>
  <c r="I15" i="1"/>
  <c r="H15" i="1"/>
  <c r="I14" i="1"/>
  <c r="H14" i="1"/>
  <c r="P13" i="1"/>
  <c r="O13" i="1"/>
  <c r="N13" i="1"/>
  <c r="P12" i="1"/>
  <c r="O12" i="1"/>
  <c r="N12" i="1"/>
</calcChain>
</file>

<file path=xl/sharedStrings.xml><?xml version="1.0" encoding="utf-8"?>
<sst xmlns="http://schemas.openxmlformats.org/spreadsheetml/2006/main" count="2385" uniqueCount="407">
  <si>
    <t>Spray drift parameters used to calculate distances where risks extend from edge of field.</t>
  </si>
  <si>
    <t>Scenario definition: minimum exposure</t>
  </si>
  <si>
    <t>For drop down lists:</t>
  </si>
  <si>
    <t>Application method</t>
  </si>
  <si>
    <t>Boom height</t>
  </si>
  <si>
    <t>Droplet spectrum</t>
  </si>
  <si>
    <t>a</t>
  </si>
  <si>
    <t>b</t>
  </si>
  <si>
    <t>c</t>
  </si>
  <si>
    <t>Parameter</t>
  </si>
  <si>
    <t>Value</t>
  </si>
  <si>
    <t>Units</t>
  </si>
  <si>
    <t>Comments</t>
  </si>
  <si>
    <t>Application methods</t>
  </si>
  <si>
    <t>Aerial</t>
  </si>
  <si>
    <t>NA</t>
  </si>
  <si>
    <t>Very Fine to Fine</t>
  </si>
  <si>
    <t>Chemical name</t>
  </si>
  <si>
    <t>malathion</t>
  </si>
  <si>
    <t>none</t>
  </si>
  <si>
    <t>aerial</t>
  </si>
  <si>
    <t>Fine To Medium</t>
  </si>
  <si>
    <t>Crop</t>
  </si>
  <si>
    <t>Max single</t>
  </si>
  <si>
    <t>ground</t>
  </si>
  <si>
    <t>Medium to Coarse</t>
  </si>
  <si>
    <t>airblast</t>
  </si>
  <si>
    <t>Coarse to Very Coarse</t>
  </si>
  <si>
    <t>Single application rate</t>
  </si>
  <si>
    <t>lb a.i./A</t>
  </si>
  <si>
    <t>Ground</t>
  </si>
  <si>
    <t>High</t>
  </si>
  <si>
    <t>Number of applications</t>
  </si>
  <si>
    <t>Fine to Medium/Coarse</t>
  </si>
  <si>
    <t>Application interval</t>
  </si>
  <si>
    <t>days</t>
  </si>
  <si>
    <t>very fine to fine</t>
  </si>
  <si>
    <t>Low (0.5 m)</t>
  </si>
  <si>
    <t>Low</t>
  </si>
  <si>
    <t>fine to medium</t>
  </si>
  <si>
    <t>High (1.3 m)</t>
  </si>
  <si>
    <t>Fine to Medium Coarse</t>
  </si>
  <si>
    <t>medium to coarse</t>
  </si>
  <si>
    <t>Airblast</t>
  </si>
  <si>
    <t>coarse to very coarse</t>
  </si>
  <si>
    <t>NA = not applicable</t>
  </si>
  <si>
    <t>Values used for min:</t>
  </si>
  <si>
    <t>Frespired:</t>
  </si>
  <si>
    <t>Min rate</t>
  </si>
  <si>
    <t>Max rate</t>
  </si>
  <si>
    <t>Values used for max:</t>
  </si>
  <si>
    <t>Scenario definition: maximum exposure</t>
  </si>
  <si>
    <t>Max multi</t>
  </si>
  <si>
    <t>Max spray drift dist (ft):</t>
  </si>
  <si>
    <t>Uses (CDL categories)</t>
  </si>
  <si>
    <t>CDL Layer</t>
  </si>
  <si>
    <t>Uses? (Y/N)</t>
  </si>
  <si>
    <t>Corn</t>
  </si>
  <si>
    <t>y</t>
  </si>
  <si>
    <t>Cotton</t>
  </si>
  <si>
    <t>OrchardsVineyards</t>
  </si>
  <si>
    <t>OtherCrops</t>
  </si>
  <si>
    <t>OtherGrains</t>
  </si>
  <si>
    <t>OtherRowCrops</t>
  </si>
  <si>
    <t>Pasture</t>
  </si>
  <si>
    <t>Rice</t>
  </si>
  <si>
    <t>Soybeans</t>
  </si>
  <si>
    <t>n</t>
  </si>
  <si>
    <t>VegetablesGroundFruit</t>
  </si>
  <si>
    <t>Wheat</t>
  </si>
  <si>
    <t>Developed</t>
  </si>
  <si>
    <t>ManagedForests</t>
  </si>
  <si>
    <t>Nurseries</t>
  </si>
  <si>
    <t>Open Space Developed</t>
  </si>
  <si>
    <t>Pine Seed Orchards</t>
  </si>
  <si>
    <t>Right of Way</t>
  </si>
  <si>
    <t>Christmas Trees</t>
  </si>
  <si>
    <t>Golfcourses</t>
  </si>
  <si>
    <t>Rangeland</t>
  </si>
  <si>
    <t>Mosquito Control</t>
  </si>
  <si>
    <t>Wide Area Use</t>
  </si>
  <si>
    <t>Source</t>
  </si>
  <si>
    <t>Foliar dissipation half-life</t>
  </si>
  <si>
    <t>Willis &amp; McDowell, 1987</t>
  </si>
  <si>
    <t>90th% mean on 37 malathion residue foliar persistence half-lives ranging from 0.3 to 10.9 days</t>
  </si>
  <si>
    <t>aerobic soil metabolism half-life</t>
  </si>
  <si>
    <t>daily fraction retained in mammals</t>
  </si>
  <si>
    <t>MRID41367701</t>
  </si>
  <si>
    <t>based on urine+feces</t>
  </si>
  <si>
    <t>daily fraction retained in birds</t>
  </si>
  <si>
    <t>MRID42715401</t>
  </si>
  <si>
    <t>Log Kow</t>
  </si>
  <si>
    <t>Koc</t>
  </si>
  <si>
    <t>L/kg-oc</t>
  </si>
  <si>
    <t>Solubility in water</t>
  </si>
  <si>
    <t>mg/L</t>
  </si>
  <si>
    <t>Henry's law constant</t>
  </si>
  <si>
    <r>
      <t>atm-m</t>
    </r>
    <r>
      <rPr>
        <vertAlign val="superscript"/>
        <sz val="11"/>
        <color rgb="FF000000"/>
        <rFont val="Calibri"/>
        <family val="2"/>
        <scheme val="minor"/>
      </rPr>
      <t>3</t>
    </r>
    <r>
      <rPr>
        <sz val="11"/>
        <color rgb="FF000000"/>
        <rFont val="Calibri"/>
        <family val="2"/>
        <scheme val="minor"/>
      </rPr>
      <t>/mol</t>
    </r>
  </si>
  <si>
    <t>Mean Aquatic plant and algae BCF</t>
  </si>
  <si>
    <t>ug a.i./kg-ww per ug a.i./L</t>
  </si>
  <si>
    <t>E68281</t>
  </si>
  <si>
    <t>Upper bound Aquatic plant and algae BCF</t>
  </si>
  <si>
    <t>Mean Invertebrate BCF (or BAF)</t>
  </si>
  <si>
    <t>KABAM</t>
  </si>
  <si>
    <t>Upper bound Invertebrate BCF (or BAF)</t>
  </si>
  <si>
    <t>Mean Fish BCF (or BAF)</t>
  </si>
  <si>
    <t>MRID43106401</t>
  </si>
  <si>
    <t>Upper bound Fish BCF (or BAF)</t>
  </si>
  <si>
    <t>Water concentration 1</t>
  </si>
  <si>
    <t>ug a.i./L</t>
  </si>
  <si>
    <t>Water concentration 2</t>
  </si>
  <si>
    <t>Dose-based toxicity data for vertebrates (all units mg/kg-bw)</t>
  </si>
  <si>
    <t>Enter "NA" if value is not available</t>
  </si>
  <si>
    <t>Taxa</t>
  </si>
  <si>
    <t>Threshold type</t>
  </si>
  <si>
    <t>Threshold description</t>
  </si>
  <si>
    <t>Weight of test animal (g)</t>
  </si>
  <si>
    <t>Description of effect</t>
  </si>
  <si>
    <t>Mammals</t>
  </si>
  <si>
    <t>Direct</t>
  </si>
  <si>
    <t>1/million mortality</t>
  </si>
  <si>
    <t>Indirect</t>
  </si>
  <si>
    <t>10% mortality</t>
  </si>
  <si>
    <t>Direct and indirect</t>
  </si>
  <si>
    <t>lowest LD50</t>
  </si>
  <si>
    <t>rat oral LD50</t>
  </si>
  <si>
    <t>rat dermal LD50</t>
  </si>
  <si>
    <t>Rat Inhalation LD50</t>
  </si>
  <si>
    <t>Sublethal threshold</t>
  </si>
  <si>
    <t>AChE inhibition</t>
  </si>
  <si>
    <t>Sublethal</t>
  </si>
  <si>
    <t>Birds</t>
  </si>
  <si>
    <t>HC05</t>
  </si>
  <si>
    <t>HC50</t>
  </si>
  <si>
    <t xml:space="preserve"> </t>
  </si>
  <si>
    <t>HC95</t>
  </si>
  <si>
    <t>Mineau scaling factor</t>
  </si>
  <si>
    <t>default</t>
  </si>
  <si>
    <t xml:space="preserve">Reptiles, </t>
  </si>
  <si>
    <t>Terrestrial-phase amphibians</t>
  </si>
  <si>
    <t>Concentration-based toxicity data for vertebrates (all units mg/kg-diet)</t>
  </si>
  <si>
    <t>Mag/Effect</t>
  </si>
  <si>
    <t>lowest LC50</t>
  </si>
  <si>
    <t>Growth NOEC</t>
  </si>
  <si>
    <t>MRID 41583401</t>
  </si>
  <si>
    <t>Growth LOEC</t>
  </si>
  <si>
    <t>Reproduction NOEC</t>
  </si>
  <si>
    <t>MRID 00152569, 40812001</t>
  </si>
  <si>
    <t xml:space="preserve">Developmental rabbit study, increase in mean # of resorption sites/dose; dose-based study converted to mg/kg-diet </t>
  </si>
  <si>
    <t>Reproduction LOEC</t>
  </si>
  <si>
    <t>Developmental rabbit study, increase in mean # of resorption sites/dose ; dose based study converted to mg/kg-diet</t>
  </si>
  <si>
    <t>Behavior NOEC</t>
  </si>
  <si>
    <t>Behavior LOEC</t>
  </si>
  <si>
    <t>Sensory NOEC</t>
  </si>
  <si>
    <t>No data</t>
  </si>
  <si>
    <t>Sensory LOEC</t>
  </si>
  <si>
    <t>Reproduction</t>
  </si>
  <si>
    <t>no data</t>
  </si>
  <si>
    <t>Concentration-based toxicity data for invertebrates</t>
  </si>
  <si>
    <t>Threshold/endpoint type</t>
  </si>
  <si>
    <t>Threshold/endpoint description</t>
  </si>
  <si>
    <t>mg/kg-bw (ww)</t>
  </si>
  <si>
    <t>LD50</t>
  </si>
  <si>
    <t>mortality</t>
  </si>
  <si>
    <t>mg/kg-food (ww)</t>
  </si>
  <si>
    <t>From Bee Rex calculator; honeybee, LC50=0.38 ug ai/bee</t>
  </si>
  <si>
    <t>mg/kg-soil (dw)</t>
  </si>
  <si>
    <t>LC50</t>
  </si>
  <si>
    <t>E52962</t>
  </si>
  <si>
    <t>weight</t>
  </si>
  <si>
    <t>Earthworm, no NOAEC</t>
  </si>
  <si>
    <t xml:space="preserve">Reproduction NOEC </t>
  </si>
  <si>
    <t>progeny counts/numbers</t>
  </si>
  <si>
    <t>Application rate-based toxicity data for animals (all units lb a.i./A)</t>
  </si>
  <si>
    <t>Line of evidence</t>
  </si>
  <si>
    <t>Endpoint description</t>
  </si>
  <si>
    <t>Mortality</t>
  </si>
  <si>
    <t>While field studies were available for mammals, no effect in two studies and in another, altered population(s)  (uncertainties in all studies).  Given uncertainties endpoint value not entered here for mortality</t>
  </si>
  <si>
    <t>Growth</t>
  </si>
  <si>
    <t>Behavior</t>
  </si>
  <si>
    <t>Sensory</t>
  </si>
  <si>
    <t>While field studies were available for birds, no effects in some studies and in others, reduced population in some species (uncertainties in all studies).  Given uncertainties endpoint value not entered here for mortality</t>
  </si>
  <si>
    <t>changes in length, biomass</t>
  </si>
  <si>
    <t>E89113</t>
  </si>
  <si>
    <t>Reptiles, terrestrial-phase amphibians</t>
  </si>
  <si>
    <t>Terrestrial invertebrates</t>
  </si>
  <si>
    <t>Mortality - direct</t>
  </si>
  <si>
    <t>E89288</t>
  </si>
  <si>
    <t>Hemlock sawfly. TGAI, slope 5.6, contact</t>
  </si>
  <si>
    <t>Mortality - indirect</t>
  </si>
  <si>
    <t>Sublethal - direct</t>
  </si>
  <si>
    <t>mortality; LD50</t>
  </si>
  <si>
    <t>Sublethal - indirect</t>
  </si>
  <si>
    <t>LOAEC (emergence)</t>
  </si>
  <si>
    <t>emergence</t>
  </si>
  <si>
    <t>E158669</t>
  </si>
  <si>
    <t xml:space="preserve">Parasitoid wasp, LOAEC value </t>
  </si>
  <si>
    <t>LOAEC (progeny counts)</t>
  </si>
  <si>
    <t>progeny counts</t>
  </si>
  <si>
    <t>Parasitoid wasp, LOAEC value (no NOAEC reported)</t>
  </si>
  <si>
    <t>Plant toxicity data (all units lb a.i./A)</t>
  </si>
  <si>
    <t>Comments/source</t>
  </si>
  <si>
    <t>% of MIN application rate</t>
  </si>
  <si>
    <t>% of MAX application rate</t>
  </si>
  <si>
    <t>Monocots</t>
  </si>
  <si>
    <t>Pre emergence* NOEC (growth)</t>
  </si>
  <si>
    <r>
      <t xml:space="preserve"> No effects were observed at the highest concentration tested for pre- and post-emergence exposure to monocots; however, the maximum allowable application rate for malathion was not tested (</t>
    </r>
    <r>
      <rPr>
        <i/>
        <sz val="11"/>
        <color theme="1"/>
        <rFont val="Calibri"/>
        <family val="2"/>
        <scheme val="minor"/>
      </rPr>
      <t>i.e.,</t>
    </r>
    <r>
      <rPr>
        <sz val="11"/>
        <color theme="1"/>
        <rFont val="Calibri"/>
        <family val="2"/>
        <scheme val="minor"/>
      </rPr>
      <t xml:space="preserve"> 5.1 lbs/A).</t>
    </r>
  </si>
  <si>
    <t>Direct and Indirect</t>
  </si>
  <si>
    <t>Pre emergence* LOEC (growth)</t>
  </si>
  <si>
    <t>MRID49076001; highest conc tested</t>
  </si>
  <si>
    <t>Pre emergence* EC25 (growth)</t>
  </si>
  <si>
    <t>Post emergence** NOEC (growth)</t>
  </si>
  <si>
    <t>MRID49076002; highest conc tested</t>
  </si>
  <si>
    <t>Post emergence** LOEC (growth)</t>
  </si>
  <si>
    <t>Post emergence** EC25 (growth)</t>
  </si>
  <si>
    <t xml:space="preserve"> A NOAEC value was not available so the LOAEC is used. </t>
  </si>
  <si>
    <t>E162475  </t>
  </si>
  <si>
    <t xml:space="preserve"> The NOAEC value represents the maximum allowable application rate for malathion (5.1 lbs a.i./A).</t>
  </si>
  <si>
    <t>Dicots</t>
  </si>
  <si>
    <t xml:space="preserve"> No effects were observed at the highest concentration tested for pre-emergence exposure to dicots.</t>
  </si>
  <si>
    <t>MRID49076001; &gt;4.64</t>
  </si>
  <si>
    <t>MRID49076001; &gt;4.72</t>
  </si>
  <si>
    <t>*Pre-emergence includes seedling emergence studies</t>
  </si>
  <si>
    <t>**Post-emergence includes vegetative vigor studies</t>
  </si>
  <si>
    <t>minimum</t>
  </si>
  <si>
    <t>upperbound single</t>
  </si>
  <si>
    <t xml:space="preserve">based on feces </t>
  </si>
  <si>
    <t>Surrogates</t>
  </si>
  <si>
    <t>Aquatic Thresholds</t>
  </si>
  <si>
    <t>Endpoint</t>
  </si>
  <si>
    <t>Endpoint Description</t>
  </si>
  <si>
    <t>Value (ug/L)</t>
  </si>
  <si>
    <t xml:space="preserve">Formulation Value (ug/L) if available and more sensitive </t>
  </si>
  <si>
    <t>Aquatic Amphibians</t>
  </si>
  <si>
    <t>Mortality threshold-Direct</t>
  </si>
  <si>
    <t>Mortality threshold-Indirect</t>
  </si>
  <si>
    <t>From SSDs</t>
  </si>
  <si>
    <t>Sublethal threshold-Direct</t>
  </si>
  <si>
    <t>NOAEC</t>
  </si>
  <si>
    <t>Sublethal threshold-Indirect</t>
  </si>
  <si>
    <t>Growth endpoint</t>
  </si>
  <si>
    <t>Growth NOAEC</t>
  </si>
  <si>
    <t>Growth endpoint - LOAEC</t>
  </si>
  <si>
    <t>Reproduction endpoint</t>
  </si>
  <si>
    <t>Reproduction NOAEC</t>
  </si>
  <si>
    <t>MRID 48617506</t>
  </si>
  <si>
    <t>Reproduction endpoint - LOAEC</t>
  </si>
  <si>
    <t>Behavior endpoint</t>
  </si>
  <si>
    <t>Behavior NOEAC</t>
  </si>
  <si>
    <t>Rainbow Trout</t>
  </si>
  <si>
    <t>Behavior endpoint - LOAEC</t>
  </si>
  <si>
    <t>Sensory endpoint</t>
  </si>
  <si>
    <t>Sensory NOAEC</t>
  </si>
  <si>
    <t>E5145</t>
  </si>
  <si>
    <t>Sensory endpoint - LOAEC</t>
  </si>
  <si>
    <t>AChE/ChE inhibition</t>
  </si>
  <si>
    <r>
      <t xml:space="preserve">AChE/ChE inhibition NOAEC </t>
    </r>
    <r>
      <rPr>
        <sz val="11"/>
        <color rgb="FFFF0000"/>
        <rFont val="Calibri"/>
        <family val="2"/>
        <scheme val="minor"/>
      </rPr>
      <t>(LOAEC)</t>
    </r>
  </si>
  <si>
    <t>4-d EC50</t>
  </si>
  <si>
    <t>E114293</t>
  </si>
  <si>
    <t>Pacific Salmon</t>
  </si>
  <si>
    <t>Freshwater Fish</t>
  </si>
  <si>
    <t>Marine Fish</t>
  </si>
  <si>
    <t>Freshwater Invertebrates</t>
  </si>
  <si>
    <t>MRID 41718401</t>
  </si>
  <si>
    <r>
      <t>AChE/ChE inhibition NOAEC (</t>
    </r>
    <r>
      <rPr>
        <sz val="11"/>
        <color rgb="FFFF0000"/>
        <rFont val="Calibri"/>
        <family val="2"/>
        <scheme val="minor"/>
      </rPr>
      <t>LOAEC)</t>
    </r>
  </si>
  <si>
    <t>Marine Invertebrates</t>
  </si>
  <si>
    <t>MRID 4875290</t>
  </si>
  <si>
    <t>Behavior NOAEC</t>
  </si>
  <si>
    <t>Mollusks</t>
  </si>
  <si>
    <t>AChE/ChE inhibition NOAEC</t>
  </si>
  <si>
    <t>Fish Overall-FW and E/M</t>
  </si>
  <si>
    <t>Mortality-Direct</t>
  </si>
  <si>
    <t>Mortality-Indirect</t>
  </si>
  <si>
    <t xml:space="preserve">AChE/ChE inhibition NOAEC </t>
  </si>
  <si>
    <t>Invertebrates Overall-FW and E/M</t>
  </si>
  <si>
    <t>Aquatic Plants - vascular</t>
  </si>
  <si>
    <t>MRID 48998003</t>
  </si>
  <si>
    <t>Aquatic plants - non-vascular</t>
  </si>
  <si>
    <t>Physical, chemical and fate properties (see Chapter 3  for more complete information on parameters in this section)</t>
  </si>
  <si>
    <t>From Bee Rex calculator; honeybee, LC50=0.38 ug ai/bee; MRID 05001991, 05004151</t>
  </si>
  <si>
    <t>based on alterations in general activity in rat</t>
  </si>
  <si>
    <t>Bobwhite quail</t>
  </si>
  <si>
    <t>based on reproduction, NOEC, LOAEC is 350 (used as sublethal indirect endpoint)</t>
  </si>
  <si>
    <t>dietary-based, AChE, LOEC (no NOEC)</t>
  </si>
  <si>
    <t xml:space="preserve">E153607 </t>
  </si>
  <si>
    <t>non-definitive value &gt;2000</t>
  </si>
  <si>
    <t>MRID 49127003</t>
  </si>
  <si>
    <t>MRID 00159877</t>
  </si>
  <si>
    <t>females</t>
  </si>
  <si>
    <t>based on combined male and female values</t>
  </si>
  <si>
    <t>MRID 00159878</t>
  </si>
  <si>
    <t>non-definitive value &gt;5.2 mg/L, converted to LD50 based on STIR</t>
  </si>
  <si>
    <t>MRID 46822201</t>
  </si>
  <si>
    <t>based on lowest BMDL10 from available CCA studies</t>
  </si>
  <si>
    <t>based on lowest BMD10 from available CCA studies</t>
  </si>
  <si>
    <t>MRID 48963305</t>
  </si>
  <si>
    <t>ring-necked pheasant</t>
  </si>
  <si>
    <t>E63275</t>
  </si>
  <si>
    <t>ring-necked pheasant, LOEC, based on AChE, no NOEC</t>
  </si>
  <si>
    <t>Converted mortality threshold (dose-based) to dietary-based standard FDA lab rat conversion</t>
  </si>
  <si>
    <t>MRID 48153106</t>
  </si>
  <si>
    <t>MRID 48153107</t>
  </si>
  <si>
    <t xml:space="preserve">MRID 43510501 </t>
  </si>
  <si>
    <t xml:space="preserve">MRID 48963301 </t>
  </si>
  <si>
    <t>LOAEC, acute dietary, ring-necked pheasant, bd wt gain d0-5</t>
  </si>
  <si>
    <t>NOEC, acute dietary, ring-necked pheasant, bd wt gain d0-5</t>
  </si>
  <si>
    <t>LOAEC, based on reproduction</t>
  </si>
  <si>
    <t>NOAEC, based on reproduction</t>
  </si>
  <si>
    <t xml:space="preserve">MRID 43942901  </t>
  </si>
  <si>
    <t>MRID 49270301</t>
  </si>
  <si>
    <t>Honey bee, contact, LD50 = 1.22 mg/kg-bw; slope=3.19; TGAI</t>
  </si>
  <si>
    <t>SSD</t>
  </si>
  <si>
    <t>MRID49076002</t>
  </si>
  <si>
    <t>MRID 48409302</t>
  </si>
  <si>
    <t>SSD - all aq verts</t>
  </si>
  <si>
    <t>Chronic survival</t>
  </si>
  <si>
    <t>LOAEC; 24% decrease in survival</t>
  </si>
  <si>
    <t>MRID 48705301</t>
  </si>
  <si>
    <t>using fish as surrogate; early-life cycle study with SW fish</t>
  </si>
  <si>
    <t>MRID 48617501</t>
  </si>
  <si>
    <t>21-d metamorphosis screening study, no effect at highest conc tested</t>
  </si>
  <si>
    <t>visually observed effects on swimming</t>
  </si>
  <si>
    <t>MRID 41422401</t>
  </si>
  <si>
    <t>Early life-cycle study with rainbow trout, used as surrogate</t>
  </si>
  <si>
    <t>Pacific Salmon used as surrogate</t>
  </si>
  <si>
    <t>21-d reproduction screening assay w/fathead minnow</t>
  </si>
  <si>
    <t>no effect level</t>
  </si>
  <si>
    <t>Early life-cycle study with rainbow trout</t>
  </si>
  <si>
    <t>early life-cycle study with rainbow trout</t>
  </si>
  <si>
    <t xml:space="preserve">Early life-cycle study with rainbow trout, </t>
  </si>
  <si>
    <t>MRID 47540304</t>
  </si>
  <si>
    <t>Based on 96-h LC50 for Xenopus laevis</t>
  </si>
  <si>
    <t>SSD- all aq verts</t>
  </si>
  <si>
    <t>1-in-mil based on HC05 of 20.9; Slope = 3</t>
  </si>
  <si>
    <t>10% EC based on HC05 of 20.9; Slope = 3</t>
  </si>
  <si>
    <t>21-d reproduction screening assay w/fathead minnow, using fish as surrogate</t>
  </si>
  <si>
    <t>21-d reproduction screening assay, using fish as surrogate</t>
  </si>
  <si>
    <t xml:space="preserve"> early-life cycle study with SW fish</t>
  </si>
  <si>
    <t>early-life cycle study with SW fish</t>
  </si>
  <si>
    <t>4-d LC50</t>
  </si>
  <si>
    <t>MRID 48998006</t>
  </si>
  <si>
    <t>Based on 96-hr LC50 with three-spined stickleback; slope = 3.04</t>
  </si>
  <si>
    <t>Early life-cycle study with rainbow trout, used as surrogate given marine fish data</t>
  </si>
  <si>
    <t>statistically significant 48% decrease in fecundity</t>
  </si>
  <si>
    <t>LOAEC - 7.5% decrease in standard length</t>
  </si>
  <si>
    <t>21-d reproduction screening assay w/fathead minnow, used as surrogate for marine fish (no effect on reproduction &gt;18 ppb)</t>
  </si>
  <si>
    <t>21-d reproduction screening assay w/fathead minnow (surrogate for marine fish)</t>
  </si>
  <si>
    <t>Early life-cycle study with rainbow trout, surrogate for marine fish</t>
  </si>
  <si>
    <t>Pacific Salmon, surrogate for marine fish</t>
  </si>
  <si>
    <t>SSD - all aq inverts</t>
  </si>
  <si>
    <t>Based on HC05 of 1.0; slope 4.5 default</t>
  </si>
  <si>
    <t>MRID 49389402</t>
  </si>
  <si>
    <t>Based on 96-hr LC50 with Gammarus; slope 4.5 (default)</t>
  </si>
  <si>
    <t>LOAEC - 17% decrease in fecundity</t>
  </si>
  <si>
    <t>LOAEC -3.7% decrease in length</t>
  </si>
  <si>
    <t>E56553</t>
  </si>
  <si>
    <t>21-d reproduction study with Daphnia magna</t>
  </si>
  <si>
    <t>96-hr EC01 with Chironomus tentans</t>
  </si>
  <si>
    <t>Grass shrimp - no effects on chemical avoidance at 1.0 mg/L after 1 hr</t>
  </si>
  <si>
    <t>Sheepshead Minnow NOAEC at 1000, no effects on chemical avoidance</t>
  </si>
  <si>
    <t>E62046</t>
  </si>
  <si>
    <t>NOAEC; AChE (whole body) decreased at 1.47</t>
  </si>
  <si>
    <t>Based on 1-d study with Chironomus tentans</t>
  </si>
  <si>
    <t>MRID 49389401</t>
  </si>
  <si>
    <t>Based on 96-hr LC50 of 4.8; slope = 4.5 (default)</t>
  </si>
  <si>
    <t>LOAEC - 4% decrease male body length</t>
  </si>
  <si>
    <t>39-d reproduction study with mysid shrimp</t>
  </si>
  <si>
    <t>LOAEC -97% decreased fecundity</t>
  </si>
  <si>
    <t>96-hr EC01 (swimming)</t>
  </si>
  <si>
    <t>Based on 1-d study with Chironomus tentans, surrogate for marine invertebrates</t>
  </si>
  <si>
    <t>96-hr LC50</t>
  </si>
  <si>
    <t>MRID 49389403</t>
  </si>
  <si>
    <t>Based on 96-hr LC50 of &gt;7500 (no mortality)</t>
  </si>
  <si>
    <t>21-d reproduction study with Daphnia magna, used as surrogate</t>
  </si>
  <si>
    <t>96-hr shell deposition study with Crassostrea virginica</t>
  </si>
  <si>
    <t>LOAEC - 30% shell deposition reduction</t>
  </si>
  <si>
    <t>Behavior EC01</t>
  </si>
  <si>
    <t>96-hr EC01 with Chironomus tentans, used as surrogate</t>
  </si>
  <si>
    <t>Based on 1-d study with Chironomus tentans, surrogate for molluska</t>
  </si>
  <si>
    <t>Based on 4-d study; 4-d IC50 = 45000</t>
  </si>
  <si>
    <t>LOAEC - based on 18% decrease in biomass yield</t>
  </si>
  <si>
    <t>Based on 4-d study; 4-d IC50 = 45000; Lemna Gibba</t>
  </si>
  <si>
    <t>MRID 48963311</t>
  </si>
  <si>
    <t>Based on 4-d study; 4-d IC50 = 12,240 ppb; green algae</t>
  </si>
  <si>
    <t>LOAEC - based on 9% decrease in cell density (area under the curve)</t>
  </si>
  <si>
    <t>96-hr EC50 (swimming)</t>
  </si>
  <si>
    <t>96-hr EC50 with Chironomus tentans</t>
  </si>
  <si>
    <t>96-hr EC50 with Chironomus tentans, used as surrogate</t>
  </si>
  <si>
    <t xml:space="preserve">96-hr EC50 with Chironomus tentans, </t>
  </si>
  <si>
    <t>MRID 00157054</t>
  </si>
  <si>
    <t>based on Kow of 628</t>
  </si>
  <si>
    <t>MRID 41345201</t>
  </si>
  <si>
    <t>Product chemistry</t>
  </si>
  <si>
    <t>MRIDs41721701; 46769501; 47834301</t>
  </si>
  <si>
    <t>EPI Suite</t>
  </si>
  <si>
    <t>MRID 49693705</t>
  </si>
  <si>
    <t>Bullfrog; body wt average of Day 0 values</t>
  </si>
  <si>
    <t>no effect</t>
  </si>
  <si>
    <t>LOAEC; Lethargy, general lack of movement</t>
  </si>
  <si>
    <t>abnormal coordination</t>
  </si>
  <si>
    <t>based on visual observations</t>
  </si>
  <si>
    <t>MRID 49086402</t>
  </si>
  <si>
    <t>Earthworm. EC50</t>
  </si>
  <si>
    <t>Earthworm LOAEC, no NOAEC</t>
  </si>
  <si>
    <t>based on Log Kow of 2.8</t>
  </si>
  <si>
    <t>Based on log Kow of 2.8</t>
  </si>
  <si>
    <t>APPENDIX 3-6. Malathion Input Parameters for Weight of Evidence Matrices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</si>
</sst>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u/>
      <sz val="11"/>
      <color theme="1"/>
      <name val="Calibri"/>
      <family val="2"/>
      <scheme val="minor"/>
    </font>
    <font>
      <sz val="11"/>
      <name val="Calibri"/>
      <family val="2"/>
      <scheme val="minor"/>
    </font>
    <font>
      <sz val="11"/>
      <color rgb="FF000000"/>
      <name val="Calibri"/>
      <family val="2"/>
      <scheme val="minor"/>
    </font>
    <font>
      <vertAlign val="superscript"/>
      <sz val="11"/>
      <color rgb="FF000000"/>
      <name val="Calibri"/>
      <family val="2"/>
      <scheme val="minor"/>
    </font>
    <font>
      <sz val="12"/>
      <color rgb="FF000000"/>
      <name val="Calibri"/>
      <family val="2"/>
      <scheme val="minor"/>
    </font>
    <font>
      <sz val="11"/>
      <color rgb="FF000000"/>
      <name val="Calibri"/>
      <family val="2"/>
    </font>
    <font>
      <sz val="12"/>
      <color rgb="FF000000"/>
      <name val="Calibri Light"/>
      <family val="2"/>
    </font>
    <font>
      <sz val="10"/>
      <color rgb="FF000000"/>
      <name val="Calibri"/>
      <family val="2"/>
    </font>
    <font>
      <i/>
      <sz val="11"/>
      <color theme="1"/>
      <name val="Calibri"/>
      <family val="2"/>
      <scheme val="minor"/>
    </font>
    <font>
      <b/>
      <u/>
      <sz val="11"/>
      <color theme="1"/>
      <name val="Calibri"/>
      <family val="2"/>
      <scheme val="minor"/>
    </font>
    <font>
      <sz val="10"/>
      <color theme="1"/>
      <name val="Calibri"/>
      <family val="2"/>
      <scheme val="minor"/>
    </font>
    <font>
      <sz val="10"/>
      <color rgb="FF0070C0"/>
      <name val="Calibri"/>
      <family val="2"/>
      <scheme val="minor"/>
    </font>
    <font>
      <sz val="10"/>
      <name val="Calibri"/>
      <family val="2"/>
      <scheme val="minor"/>
    </font>
    <font>
      <sz val="10"/>
      <color rgb="FF000000"/>
      <name val="Calibri"/>
      <family val="2"/>
      <scheme val="minor"/>
    </font>
    <font>
      <sz val="12"/>
      <color rgb="FF000000"/>
      <name val="Calibri"/>
      <family val="2"/>
    </font>
    <font>
      <sz val="11"/>
      <color rgb="FF1F497D"/>
      <name val="Calibri"/>
      <family val="2"/>
      <scheme val="minor"/>
    </font>
    <font>
      <sz val="11"/>
      <color theme="1"/>
      <name val="Calibri"/>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0" fontId="0" fillId="2" borderId="0" xfId="0" applyFont="1" applyFill="1" applyAlignment="1" applyProtection="1">
      <protection locked="0"/>
    </xf>
    <xf numFmtId="0" fontId="2" fillId="2" borderId="0" xfId="0" applyFont="1" applyFill="1" applyAlignment="1" applyProtection="1">
      <protection locked="0"/>
    </xf>
    <xf numFmtId="0" fontId="0"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protection locked="0"/>
    </xf>
    <xf numFmtId="0" fontId="4" fillId="2" borderId="0" xfId="0" applyFont="1" applyFill="1" applyAlignment="1" applyProtection="1">
      <alignment wrapText="1"/>
      <protection locked="0"/>
    </xf>
    <xf numFmtId="0" fontId="3" fillId="2" borderId="0" xfId="0" applyFont="1" applyFill="1" applyAlignment="1" applyProtection="1">
      <alignment wrapText="1"/>
      <protection locked="0"/>
    </xf>
    <xf numFmtId="0" fontId="0" fillId="2" borderId="0" xfId="0" applyFont="1" applyFill="1" applyAlignment="1" applyProtection="1">
      <alignment wrapText="1"/>
      <protection locked="0"/>
    </xf>
    <xf numFmtId="0" fontId="5" fillId="2" borderId="1" xfId="0" applyFont="1" applyFill="1" applyBorder="1" applyAlignment="1" applyProtection="1">
      <alignment wrapText="1"/>
    </xf>
    <xf numFmtId="0" fontId="0" fillId="2" borderId="2" xfId="0" applyFont="1" applyFill="1" applyBorder="1" applyAlignment="1" applyProtection="1">
      <alignment wrapText="1"/>
    </xf>
    <xf numFmtId="0" fontId="0" fillId="2" borderId="3" xfId="0" applyFont="1" applyFill="1" applyBorder="1" applyAlignment="1" applyProtection="1">
      <alignment wrapText="1"/>
    </xf>
    <xf numFmtId="0" fontId="0" fillId="2" borderId="0" xfId="0" applyFont="1" applyFill="1" applyAlignment="1" applyProtection="1">
      <alignment wrapText="1"/>
    </xf>
    <xf numFmtId="0" fontId="3" fillId="0" borderId="4" xfId="0" applyFont="1" applyBorder="1" applyAlignment="1" applyProtection="1">
      <alignment horizontal="center" vertical="center" wrapText="1"/>
    </xf>
    <xf numFmtId="0" fontId="3" fillId="2" borderId="4" xfId="0" applyFont="1" applyFill="1" applyBorder="1" applyAlignment="1" applyProtection="1">
      <alignment wrapText="1"/>
      <protection locked="0"/>
    </xf>
    <xf numFmtId="0" fontId="0" fillId="2" borderId="5" xfId="0" applyFont="1" applyFill="1" applyBorder="1" applyAlignment="1" applyProtection="1">
      <alignment wrapText="1"/>
    </xf>
    <xf numFmtId="0" fontId="0" fillId="2" borderId="0" xfId="0" applyFont="1" applyFill="1" applyBorder="1" applyAlignment="1" applyProtection="1">
      <alignment wrapText="1"/>
    </xf>
    <xf numFmtId="0" fontId="0" fillId="2" borderId="6" xfId="0" applyFont="1" applyFill="1" applyBorder="1" applyAlignment="1" applyProtection="1">
      <alignment wrapText="1"/>
    </xf>
    <xf numFmtId="0" fontId="0" fillId="0" borderId="4" xfId="0" applyFont="1" applyBorder="1" applyAlignment="1" applyProtection="1">
      <alignment horizontal="center" vertical="center" wrapText="1"/>
    </xf>
    <xf numFmtId="0" fontId="0" fillId="2" borderId="4" xfId="0" applyFont="1" applyFill="1" applyBorder="1" applyAlignment="1" applyProtection="1">
      <alignment wrapText="1"/>
      <protection locked="0"/>
    </xf>
    <xf numFmtId="0" fontId="0" fillId="2" borderId="4" xfId="0" applyFont="1" applyFill="1" applyBorder="1" applyAlignment="1">
      <alignment horizontal="left" vertical="center" wrapText="1"/>
    </xf>
    <xf numFmtId="0" fontId="6" fillId="2" borderId="4" xfId="0" applyFont="1" applyFill="1" applyBorder="1" applyAlignment="1" applyProtection="1">
      <alignment wrapText="1"/>
      <protection locked="0"/>
    </xf>
    <xf numFmtId="0" fontId="0" fillId="2" borderId="7" xfId="0" applyFont="1" applyFill="1" applyBorder="1" applyAlignment="1" applyProtection="1">
      <alignment wrapText="1"/>
    </xf>
    <xf numFmtId="0" fontId="0" fillId="2" borderId="8" xfId="0" applyFont="1" applyFill="1" applyBorder="1" applyAlignment="1" applyProtection="1">
      <alignment wrapText="1"/>
    </xf>
    <xf numFmtId="0" fontId="0" fillId="2" borderId="9" xfId="0" applyFont="1" applyFill="1" applyBorder="1" applyAlignment="1" applyProtection="1">
      <alignment wrapText="1"/>
    </xf>
    <xf numFmtId="0" fontId="0" fillId="0" borderId="0" xfId="0" applyFont="1" applyFill="1" applyBorder="1" applyAlignment="1" applyProtection="1">
      <alignment horizontal="left" vertical="center" wrapText="1"/>
    </xf>
    <xf numFmtId="0" fontId="0" fillId="0" borderId="0" xfId="0" applyFont="1" applyAlignment="1" applyProtection="1">
      <alignment wrapText="1"/>
    </xf>
    <xf numFmtId="0" fontId="0" fillId="3" borderId="0" xfId="0" applyFont="1" applyFill="1" applyBorder="1" applyAlignment="1" applyProtection="1">
      <alignment horizontal="center" vertical="center" wrapText="1"/>
    </xf>
    <xf numFmtId="0" fontId="0" fillId="3" borderId="0" xfId="0" applyFont="1" applyFill="1" applyAlignment="1" applyProtection="1">
      <alignment wrapText="1"/>
    </xf>
    <xf numFmtId="0" fontId="0" fillId="2" borderId="0" xfId="0" applyFont="1" applyFill="1" applyAlignment="1">
      <alignment wrapText="1"/>
    </xf>
    <xf numFmtId="0" fontId="0" fillId="2" borderId="1" xfId="0" applyFont="1" applyFill="1" applyBorder="1" applyAlignment="1" applyProtection="1">
      <alignment wrapText="1"/>
    </xf>
    <xf numFmtId="0" fontId="4" fillId="2" borderId="0" xfId="0" applyFont="1" applyFill="1" applyAlignment="1">
      <alignment wrapText="1"/>
    </xf>
    <xf numFmtId="0" fontId="3" fillId="2" borderId="4" xfId="0" applyFont="1" applyFill="1" applyBorder="1" applyAlignment="1">
      <alignment wrapText="1"/>
    </xf>
    <xf numFmtId="0" fontId="2" fillId="2" borderId="0" xfId="0" applyFont="1" applyFill="1" applyAlignment="1" applyProtection="1">
      <alignment wrapText="1"/>
      <protection locked="0"/>
    </xf>
    <xf numFmtId="0" fontId="3" fillId="2" borderId="0" xfId="0" applyFont="1" applyFill="1" applyBorder="1" applyAlignment="1" applyProtection="1">
      <alignment vertical="center" wrapText="1"/>
      <protection locked="0"/>
    </xf>
    <xf numFmtId="0" fontId="0" fillId="2" borderId="0" xfId="0" applyFont="1" applyFill="1" applyBorder="1" applyAlignment="1" applyProtection="1">
      <alignment vertical="center" wrapText="1"/>
      <protection locked="0"/>
    </xf>
    <xf numFmtId="0" fontId="0" fillId="2" borderId="4" xfId="0" applyFont="1" applyFill="1" applyBorder="1" applyAlignment="1" applyProtection="1">
      <alignment horizontal="left" vertical="center" wrapText="1"/>
      <protection locked="0"/>
    </xf>
    <xf numFmtId="0" fontId="0" fillId="2" borderId="0" xfId="0" applyFont="1" applyFill="1" applyBorder="1" applyAlignment="1" applyProtection="1">
      <alignment wrapText="1"/>
      <protection locked="0"/>
    </xf>
    <xf numFmtId="1" fontId="0" fillId="2" borderId="0" xfId="0" applyNumberFormat="1" applyFont="1" applyFill="1" applyBorder="1" applyAlignment="1" applyProtection="1">
      <alignment wrapText="1"/>
      <protection locked="0"/>
    </xf>
    <xf numFmtId="0" fontId="7" fillId="2" borderId="0"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4" xfId="0" applyFont="1" applyFill="1" applyBorder="1" applyAlignment="1" applyProtection="1">
      <alignment wrapText="1"/>
    </xf>
    <xf numFmtId="1" fontId="3" fillId="2" borderId="4" xfId="0" applyNumberFormat="1" applyFont="1" applyFill="1" applyBorder="1" applyAlignment="1" applyProtection="1">
      <alignment wrapText="1"/>
      <protection locked="0"/>
    </xf>
    <xf numFmtId="0" fontId="0" fillId="0" borderId="4" xfId="0" applyBorder="1"/>
    <xf numFmtId="1" fontId="0" fillId="2" borderId="4" xfId="0" applyNumberFormat="1" applyFont="1" applyFill="1" applyBorder="1" applyAlignment="1" applyProtection="1">
      <alignment wrapText="1"/>
      <protection locked="0"/>
    </xf>
    <xf numFmtId="0" fontId="0" fillId="2" borderId="4" xfId="0" applyFont="1" applyFill="1" applyBorder="1" applyAlignment="1" applyProtection="1">
      <alignment wrapText="1"/>
    </xf>
    <xf numFmtId="0" fontId="0" fillId="2" borderId="4" xfId="0" applyFont="1" applyFill="1" applyBorder="1" applyAlignment="1">
      <alignment wrapText="1"/>
    </xf>
    <xf numFmtId="0" fontId="6" fillId="2" borderId="4" xfId="0" applyFont="1" applyFill="1" applyBorder="1" applyAlignment="1" applyProtection="1">
      <alignment wrapText="1"/>
    </xf>
    <xf numFmtId="0" fontId="6" fillId="2" borderId="4" xfId="0" applyFont="1" applyFill="1" applyBorder="1" applyAlignment="1">
      <alignment wrapText="1"/>
    </xf>
    <xf numFmtId="0" fontId="0" fillId="0" borderId="4" xfId="0" applyFont="1" applyFill="1" applyBorder="1" applyAlignment="1">
      <alignment wrapText="1"/>
    </xf>
    <xf numFmtId="11" fontId="0" fillId="0" borderId="4" xfId="0" applyNumberFormat="1" applyFont="1" applyFill="1" applyBorder="1" applyAlignment="1">
      <alignment wrapText="1"/>
    </xf>
    <xf numFmtId="0" fontId="7" fillId="2" borderId="4" xfId="0" applyFont="1" applyFill="1" applyBorder="1" applyAlignment="1">
      <alignment wrapText="1"/>
    </xf>
    <xf numFmtId="0" fontId="9" fillId="0" borderId="4" xfId="0" applyFont="1" applyFill="1" applyBorder="1"/>
    <xf numFmtId="0" fontId="10" fillId="4" borderId="4" xfId="0" applyFont="1" applyFill="1" applyBorder="1" applyAlignment="1" applyProtection="1">
      <alignment vertical="center" wrapText="1"/>
    </xf>
    <xf numFmtId="0" fontId="11" fillId="0" borderId="4" xfId="0" applyFont="1" applyFill="1" applyBorder="1"/>
    <xf numFmtId="0" fontId="7" fillId="0" borderId="4" xfId="0" applyFont="1" applyFill="1" applyBorder="1"/>
    <xf numFmtId="0" fontId="7" fillId="0" borderId="4" xfId="0" applyFont="1" applyFill="1" applyBorder="1" applyAlignment="1">
      <alignment wrapText="1"/>
    </xf>
    <xf numFmtId="0" fontId="0" fillId="2" borderId="10" xfId="0" applyFont="1" applyFill="1" applyBorder="1" applyAlignment="1" applyProtection="1">
      <alignment wrapText="1"/>
    </xf>
    <xf numFmtId="1" fontId="0" fillId="0" borderId="4" xfId="0" applyNumberFormat="1" applyFont="1" applyFill="1" applyBorder="1" applyAlignment="1">
      <alignment wrapText="1"/>
    </xf>
    <xf numFmtId="0" fontId="3" fillId="2" borderId="0" xfId="0" applyFont="1" applyFill="1" applyAlignment="1" applyProtection="1">
      <alignment wrapText="1"/>
    </xf>
    <xf numFmtId="0" fontId="3" fillId="2" borderId="11" xfId="0" applyFont="1" applyFill="1" applyBorder="1" applyAlignment="1" applyProtection="1">
      <alignment wrapText="1"/>
    </xf>
    <xf numFmtId="0" fontId="3" fillId="2" borderId="12" xfId="0" applyFont="1" applyFill="1" applyBorder="1" applyAlignment="1" applyProtection="1">
      <alignment wrapText="1"/>
    </xf>
    <xf numFmtId="0" fontId="0" fillId="2" borderId="11" xfId="0" applyFont="1" applyFill="1" applyBorder="1" applyAlignment="1" applyProtection="1">
      <alignment wrapText="1"/>
    </xf>
    <xf numFmtId="0" fontId="0" fillId="2" borderId="12" xfId="0" applyFont="1" applyFill="1" applyBorder="1" applyAlignment="1" applyProtection="1">
      <alignment wrapText="1"/>
    </xf>
    <xf numFmtId="0" fontId="0" fillId="2" borderId="13" xfId="0" applyFont="1" applyFill="1" applyBorder="1" applyAlignment="1" applyProtection="1">
      <alignment wrapText="1"/>
    </xf>
    <xf numFmtId="0" fontId="0" fillId="2" borderId="0" xfId="0" applyFont="1" applyFill="1" applyProtection="1">
      <protection locked="0"/>
    </xf>
    <xf numFmtId="0" fontId="0" fillId="0" borderId="14" xfId="0" applyFont="1" applyFill="1" applyBorder="1" applyAlignment="1"/>
    <xf numFmtId="0" fontId="0" fillId="2" borderId="4" xfId="0" applyFont="1" applyFill="1" applyBorder="1" applyAlignment="1"/>
    <xf numFmtId="0" fontId="0" fillId="0" borderId="12" xfId="0" applyFont="1" applyFill="1" applyBorder="1" applyAlignment="1" applyProtection="1">
      <alignment wrapText="1"/>
    </xf>
    <xf numFmtId="0" fontId="0" fillId="2" borderId="7" xfId="0" applyFont="1" applyFill="1" applyBorder="1" applyAlignment="1">
      <alignment horizontal="left"/>
    </xf>
    <xf numFmtId="0" fontId="7" fillId="0" borderId="4" xfId="0" applyFont="1" applyBorder="1" applyAlignment="1">
      <alignment vertical="center"/>
    </xf>
    <xf numFmtId="0" fontId="0" fillId="0" borderId="10" xfId="0" applyFont="1" applyFill="1" applyBorder="1" applyAlignment="1">
      <alignment wrapText="1"/>
    </xf>
    <xf numFmtId="0" fontId="0" fillId="2" borderId="10" xfId="0" applyFont="1" applyFill="1" applyBorder="1" applyAlignment="1">
      <alignment wrapText="1"/>
    </xf>
    <xf numFmtId="3" fontId="6" fillId="0" borderId="4" xfId="0" applyNumberFormat="1" applyFont="1" applyBorder="1" applyAlignment="1">
      <alignment vertical="center"/>
    </xf>
    <xf numFmtId="0" fontId="0" fillId="0" borderId="15" xfId="0" applyFont="1" applyFill="1" applyBorder="1" applyAlignment="1">
      <alignment wrapText="1"/>
    </xf>
    <xf numFmtId="0" fontId="0" fillId="2" borderId="15" xfId="0" applyFont="1" applyFill="1" applyBorder="1" applyAlignment="1">
      <alignment wrapText="1"/>
    </xf>
    <xf numFmtId="0" fontId="6" fillId="0" borderId="0" xfId="0" applyFont="1" applyFill="1"/>
    <xf numFmtId="0" fontId="0" fillId="0" borderId="4" xfId="0" applyFont="1" applyFill="1" applyBorder="1" applyAlignment="1"/>
    <xf numFmtId="0" fontId="3" fillId="2" borderId="0" xfId="0" applyFont="1" applyFill="1" applyAlignment="1"/>
    <xf numFmtId="0" fontId="0" fillId="0" borderId="0" xfId="0" applyFill="1" applyAlignment="1">
      <alignment wrapText="1"/>
    </xf>
    <xf numFmtId="0" fontId="0" fillId="0" borderId="4" xfId="0" applyFont="1" applyFill="1" applyBorder="1"/>
    <xf numFmtId="0" fontId="0" fillId="0" borderId="0" xfId="0" applyFont="1" applyFill="1" applyAlignment="1">
      <alignment wrapText="1"/>
    </xf>
    <xf numFmtId="0" fontId="0" fillId="2" borderId="0" xfId="0" applyFont="1" applyFill="1" applyBorder="1" applyAlignment="1">
      <alignment wrapText="1"/>
    </xf>
    <xf numFmtId="0" fontId="0" fillId="0" borderId="12" xfId="0" applyFont="1" applyFill="1" applyBorder="1" applyAlignment="1" applyProtection="1">
      <alignment wrapText="1"/>
      <protection locked="0"/>
    </xf>
    <xf numFmtId="0" fontId="0" fillId="2" borderId="12" xfId="0" applyFont="1" applyFill="1" applyBorder="1" applyAlignment="1" applyProtection="1">
      <alignment wrapText="1"/>
      <protection locked="0"/>
    </xf>
    <xf numFmtId="0" fontId="0" fillId="0" borderId="4" xfId="0" applyFont="1" applyFill="1" applyBorder="1" applyAlignment="1" applyProtection="1">
      <alignment wrapText="1"/>
      <protection locked="0"/>
    </xf>
    <xf numFmtId="9" fontId="0" fillId="2" borderId="4" xfId="1" applyFont="1" applyFill="1" applyBorder="1" applyAlignment="1" applyProtection="1">
      <alignment horizontal="center" wrapText="1"/>
    </xf>
    <xf numFmtId="0" fontId="14" fillId="0" borderId="0" xfId="0" applyFont="1"/>
    <xf numFmtId="0" fontId="0" fillId="2" borderId="0" xfId="0" applyFill="1"/>
    <xf numFmtId="0" fontId="0" fillId="0" borderId="16" xfId="0" applyBorder="1"/>
    <xf numFmtId="0" fontId="0" fillId="0" borderId="17" xfId="0" applyBorder="1"/>
    <xf numFmtId="0" fontId="0" fillId="0" borderId="17" xfId="0" applyBorder="1" applyAlignment="1">
      <alignment horizontal="center"/>
    </xf>
    <xf numFmtId="0" fontId="0" fillId="5" borderId="17" xfId="0" applyFill="1" applyBorder="1" applyAlignment="1">
      <alignment wrapText="1"/>
    </xf>
    <xf numFmtId="0" fontId="0" fillId="0" borderId="17" xfId="0" applyFill="1" applyBorder="1" applyAlignment="1">
      <alignment wrapText="1"/>
    </xf>
    <xf numFmtId="0" fontId="0" fillId="0" borderId="18" xfId="0" applyBorder="1"/>
    <xf numFmtId="0" fontId="15" fillId="0" borderId="17" xfId="0" applyFont="1" applyBorder="1" applyAlignment="1">
      <alignment horizontal="right"/>
    </xf>
    <xf numFmtId="0" fontId="15" fillId="0" borderId="17" xfId="0" applyFont="1" applyBorder="1"/>
    <xf numFmtId="0" fontId="15" fillId="0" borderId="18" xfId="0" applyFont="1" applyBorder="1"/>
    <xf numFmtId="0" fontId="0" fillId="0" borderId="19" xfId="0" applyBorder="1"/>
    <xf numFmtId="0" fontId="0" fillId="0" borderId="0" xfId="0" applyBorder="1"/>
    <xf numFmtId="0" fontId="15" fillId="0" borderId="0" xfId="0" applyFont="1" applyBorder="1" applyAlignment="1">
      <alignment horizontal="right"/>
    </xf>
    <xf numFmtId="0" fontId="15" fillId="0" borderId="0" xfId="0" applyFont="1" applyBorder="1"/>
    <xf numFmtId="0" fontId="15" fillId="0" borderId="20" xfId="0" applyFont="1" applyBorder="1"/>
    <xf numFmtId="0" fontId="16" fillId="0" borderId="0" xfId="0" applyFont="1" applyBorder="1"/>
    <xf numFmtId="0" fontId="17" fillId="0" borderId="20" xfId="0" applyFont="1" applyBorder="1"/>
    <xf numFmtId="0" fontId="15" fillId="0" borderId="0" xfId="0" applyFont="1" applyFill="1" applyBorder="1" applyAlignment="1">
      <alignment horizontal="right"/>
    </xf>
    <xf numFmtId="0" fontId="18" fillId="0" borderId="0" xfId="0" applyFont="1"/>
    <xf numFmtId="0" fontId="15" fillId="0" borderId="0" xfId="0" applyFont="1" applyFill="1" applyBorder="1"/>
    <xf numFmtId="0" fontId="0" fillId="0" borderId="21" xfId="0" applyBorder="1"/>
    <xf numFmtId="0" fontId="0" fillId="0" borderId="22" xfId="0" applyBorder="1"/>
    <xf numFmtId="0" fontId="15" fillId="0" borderId="22" xfId="0" applyFont="1" applyBorder="1" applyAlignment="1">
      <alignment horizontal="right"/>
    </xf>
    <xf numFmtId="0" fontId="15" fillId="0" borderId="22" xfId="0" applyFont="1" applyBorder="1"/>
    <xf numFmtId="0" fontId="15" fillId="0" borderId="23" xfId="0" applyFont="1" applyBorder="1"/>
    <xf numFmtId="0" fontId="15" fillId="0" borderId="0" xfId="0" applyFont="1" applyAlignment="1">
      <alignment horizontal="right"/>
    </xf>
    <xf numFmtId="0" fontId="17" fillId="0" borderId="22" xfId="0" applyFont="1" applyBorder="1" applyAlignment="1">
      <alignment horizontal="right"/>
    </xf>
    <xf numFmtId="0" fontId="16" fillId="0" borderId="22" xfId="0" applyFont="1" applyBorder="1"/>
    <xf numFmtId="0" fontId="11" fillId="0" borderId="0" xfId="0" applyFont="1" applyAlignment="1">
      <alignment vertical="center"/>
    </xf>
    <xf numFmtId="0" fontId="12" fillId="0" borderId="0" xfId="0" applyFont="1" applyFill="1" applyBorder="1" applyAlignment="1">
      <alignment horizontal="left" vertical="center"/>
    </xf>
    <xf numFmtId="0" fontId="15" fillId="0" borderId="22" xfId="0" applyFont="1" applyFill="1" applyBorder="1" applyAlignment="1">
      <alignment horizontal="right"/>
    </xf>
    <xf numFmtId="0" fontId="15" fillId="0" borderId="22" xfId="0" applyFont="1" applyFill="1" applyBorder="1"/>
    <xf numFmtId="0" fontId="12" fillId="0" borderId="22" xfId="0" applyFont="1" applyFill="1" applyBorder="1" applyAlignment="1">
      <alignment horizontal="center" vertical="center"/>
    </xf>
    <xf numFmtId="0" fontId="19" fillId="0" borderId="0" xfId="0" applyFont="1" applyAlignment="1">
      <alignment vertical="center" wrapText="1"/>
    </xf>
    <xf numFmtId="0" fontId="0" fillId="2" borderId="0" xfId="0" applyFill="1" applyBorder="1" applyAlignment="1">
      <alignment wrapText="1"/>
    </xf>
    <xf numFmtId="0" fontId="15" fillId="0" borderId="20" xfId="0" applyFont="1" applyFill="1" applyBorder="1"/>
    <xf numFmtId="0" fontId="19" fillId="0" borderId="0" xfId="0" applyFont="1" applyBorder="1" applyAlignment="1">
      <alignment vertical="center" wrapText="1"/>
    </xf>
    <xf numFmtId="0" fontId="16" fillId="0" borderId="0" xfId="0" applyFont="1" applyFill="1" applyBorder="1"/>
    <xf numFmtId="0" fontId="0" fillId="0" borderId="0" xfId="0" applyFill="1" applyBorder="1"/>
    <xf numFmtId="0" fontId="0" fillId="0" borderId="20" xfId="0" applyBorder="1"/>
    <xf numFmtId="0" fontId="15" fillId="0" borderId="0" xfId="0" applyFont="1"/>
    <xf numFmtId="0" fontId="0" fillId="0" borderId="22" xfId="0" applyFill="1" applyBorder="1"/>
    <xf numFmtId="0" fontId="0" fillId="0" borderId="23" xfId="0" applyBorder="1"/>
    <xf numFmtId="0" fontId="3" fillId="0" borderId="0" xfId="0" applyFont="1"/>
    <xf numFmtId="0" fontId="20" fillId="0" borderId="0" xfId="0" applyFont="1"/>
    <xf numFmtId="0" fontId="21" fillId="0" borderId="0" xfId="0" applyFont="1" applyFill="1"/>
    <xf numFmtId="0" fontId="22" fillId="0" borderId="7" xfId="0" applyFont="1" applyFill="1" applyBorder="1"/>
    <xf numFmtId="0" fontId="0" fillId="2" borderId="10" xfId="0" applyFont="1" applyFill="1" applyBorder="1" applyAlignment="1"/>
    <xf numFmtId="0" fontId="6" fillId="0" borderId="4" xfId="0" applyFont="1" applyFill="1" applyBorder="1" applyAlignment="1"/>
    <xf numFmtId="0" fontId="6" fillId="0" borderId="15" xfId="0" applyFont="1" applyBorder="1" applyAlignment="1"/>
    <xf numFmtId="0" fontId="6" fillId="2" borderId="4" xfId="0" applyFont="1" applyFill="1" applyBorder="1" applyAlignment="1"/>
    <xf numFmtId="0" fontId="0" fillId="0" borderId="4" xfId="0" applyFont="1" applyBorder="1" applyAlignment="1"/>
    <xf numFmtId="0" fontId="0" fillId="2" borderId="15" xfId="0" applyFont="1" applyFill="1" applyBorder="1" applyAlignment="1"/>
    <xf numFmtId="0" fontId="17" fillId="0" borderId="20" xfId="0" applyFont="1" applyFill="1" applyBorder="1"/>
    <xf numFmtId="0" fontId="0" fillId="0" borderId="4" xfId="0" applyFont="1" applyBorder="1" applyAlignment="1" applyProtection="1">
      <alignment horizontal="center" vertical="center" wrapText="1"/>
    </xf>
    <xf numFmtId="0" fontId="6" fillId="0" borderId="4" xfId="0" applyFont="1" applyFill="1" applyBorder="1" applyAlignment="1">
      <alignment wrapText="1"/>
    </xf>
  </cellXfs>
  <cellStyles count="2">
    <cellStyle name="Normal" xfId="0" builtinId="0"/>
    <cellStyle name="Percent" xfId="1" builtinId="5"/>
  </cellStyles>
  <dxfs count="37">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style="thin">
          <color auto="1"/>
        </top>
        <bottom style="thin">
          <color auto="1"/>
        </bottom>
        <vertical/>
        <horizontal/>
      </border>
    </dxf>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18</xdr:col>
      <xdr:colOff>390525</xdr:colOff>
      <xdr:row>6</xdr:row>
      <xdr:rowOff>171450</xdr:rowOff>
    </xdr:to>
    <xdr:sp macro="" textlink="">
      <xdr:nvSpPr>
        <xdr:cNvPr id="2" name="TextBox 1"/>
        <xdr:cNvSpPr txBox="1"/>
      </xdr:nvSpPr>
      <xdr:spPr>
        <a:xfrm>
          <a:off x="0" y="381000"/>
          <a:ext cx="1136332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tabs contain inputs used in the terrestrial and aquatic weight of evidence matrices. Brief information on references for threshold values and clarifying comments are provided in the sheets. Please refer to appropriate sections of the BE (</a:t>
          </a:r>
          <a:r>
            <a:rPr lang="en-US" sz="1100" i="1"/>
            <a:t>e.g.</a:t>
          </a:r>
          <a:r>
            <a:rPr lang="en-US" sz="1100"/>
            <a:t> Chapters 2 and 3) for more information.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ossmei\Documents\ESA%20process\ESA%20Species%20groupings\Terrestrial%20and%20Aquatic%20thresholds%20MASTER%20l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ossmei\Documents\ESA%20process\OSS%20WoE%20Tool\OSS_9-8-15(draft)_CPY%20Passerine%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ossmei\Documents\ESA%20process\OSS%20WoE%20Tool\AQUA%20WoE%2010_8_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rossmei\Documents\ESA%20process\OSS%20WoE%20Tool\FINAL%20Effects%20Determination%20files%20G%20drive%203_10_16\Malathion\AquaWoE_v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rossmei\Documents\ESA%20process\OSS%20WoE%20Tool2\File%20generator\MAG_TerrTool_01_07_1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rossmei\Documents\ESA%20process\OSS%20WoE%20Tool\OSS_9-10-15(draf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rossmei\Documents\ESA%20process\ESA%20Species%20groupings\OSS%20Bird%20Files\CYP-Passerine%20Effects%20Matrix%20Worksheet_8-1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FFarrugg\Desktop\FILE%20ROOM\PTT\Plant%20Attributes%20Reports\Combined%20Primary%20Data%20Collection\Endangered%20Species%20Plants%20Database%20Primary%20Data%205-3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SS"/>
      <sheetName val="All aq thresholds"/>
      <sheetName val="REQUIRED THRESHOLDS"/>
    </sheetNames>
    <sheetDataSet>
      <sheetData sheetId="0">
        <row r="4">
          <cell r="G4" t="str">
            <v>aerial</v>
          </cell>
        </row>
        <row r="5">
          <cell r="G5" t="str">
            <v>ground</v>
          </cell>
        </row>
        <row r="6">
          <cell r="G6" t="str">
            <v>airblast</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s"/>
      <sheetName val="aquatic organism tissue concs"/>
      <sheetName val="Max rate - dietary conc results"/>
      <sheetName val="Dietary categories cross"/>
      <sheetName val="Aquatic dependent sp thresholds"/>
      <sheetName val="Plants"/>
      <sheetName val="listed species info"/>
      <sheetName val="Terr-WoE Matrix"/>
      <sheetName val="Index (2)"/>
      <sheetName val="CYP-Passerine template"/>
      <sheetName val="85 Cape S Seaside sparrow"/>
      <sheetName val="117 Yellow shoulder BB"/>
      <sheetName val="140 Florida scrub jay"/>
      <sheetName val="149 SW Willow flycatcher"/>
      <sheetName val="115 SC loggerhead shrike"/>
      <sheetName val="Any species"/>
      <sheetName val="Max rate concentrations"/>
      <sheetName val="Min rate concentrations"/>
      <sheetName val="Min rate - dietary conc results"/>
      <sheetName val="PercentOverlap_CDL"/>
      <sheetName val="PercentOverlap_CDL_CH"/>
      <sheetName val="Max rate doses"/>
      <sheetName val="Min rate doses"/>
      <sheetName val="Species ID name cross"/>
      <sheetName val="QC"/>
    </sheetNames>
    <sheetDataSet>
      <sheetData sheetId="0"/>
      <sheetData sheetId="1">
        <row r="4">
          <cell r="G4" t="str">
            <v>aerial</v>
          </cell>
        </row>
        <row r="5">
          <cell r="G5" t="str">
            <v>ground</v>
          </cell>
        </row>
        <row r="6">
          <cell r="G6" t="str">
            <v>airblast</v>
          </cell>
        </row>
      </sheetData>
      <sheetData sheetId="2"/>
      <sheetData sheetId="3"/>
      <sheetData sheetId="4"/>
      <sheetData sheetId="5"/>
      <sheetData sheetId="6"/>
      <sheetData sheetId="7"/>
      <sheetData sheetId="8">
        <row r="10">
          <cell r="DW10">
            <v>1</v>
          </cell>
        </row>
        <row r="11">
          <cell r="DW11">
            <v>2</v>
          </cell>
        </row>
        <row r="12">
          <cell r="DW12">
            <v>3</v>
          </cell>
        </row>
        <row r="13">
          <cell r="DW13">
            <v>4</v>
          </cell>
        </row>
        <row r="14">
          <cell r="DW14">
            <v>5</v>
          </cell>
        </row>
        <row r="15">
          <cell r="DW15">
            <v>6</v>
          </cell>
        </row>
        <row r="16">
          <cell r="DW16">
            <v>8</v>
          </cell>
        </row>
        <row r="17">
          <cell r="DW17">
            <v>9</v>
          </cell>
        </row>
        <row r="18">
          <cell r="DW18">
            <v>10</v>
          </cell>
        </row>
        <row r="19">
          <cell r="DW19">
            <v>11</v>
          </cell>
        </row>
        <row r="20">
          <cell r="DW20">
            <v>12</v>
          </cell>
        </row>
        <row r="21">
          <cell r="DW21">
            <v>13</v>
          </cell>
        </row>
        <row r="22">
          <cell r="DW22">
            <v>14</v>
          </cell>
        </row>
        <row r="23">
          <cell r="DW23">
            <v>15</v>
          </cell>
        </row>
        <row r="24">
          <cell r="DW24">
            <v>16</v>
          </cell>
        </row>
        <row r="25">
          <cell r="DW25">
            <v>17</v>
          </cell>
        </row>
        <row r="26">
          <cell r="DW26">
            <v>18</v>
          </cell>
        </row>
        <row r="27">
          <cell r="DW27">
            <v>20</v>
          </cell>
        </row>
        <row r="28">
          <cell r="DW28">
            <v>21</v>
          </cell>
        </row>
        <row r="29">
          <cell r="DW29">
            <v>22</v>
          </cell>
        </row>
        <row r="30">
          <cell r="DW30">
            <v>23</v>
          </cell>
        </row>
        <row r="31">
          <cell r="DW31">
            <v>24</v>
          </cell>
        </row>
        <row r="32">
          <cell r="DW32">
            <v>25</v>
          </cell>
        </row>
        <row r="33">
          <cell r="DW33">
            <v>27</v>
          </cell>
        </row>
        <row r="34">
          <cell r="DW34">
            <v>28</v>
          </cell>
        </row>
        <row r="35">
          <cell r="DW35">
            <v>29</v>
          </cell>
        </row>
        <row r="36">
          <cell r="DW36">
            <v>30</v>
          </cell>
        </row>
        <row r="37">
          <cell r="DW37">
            <v>31</v>
          </cell>
        </row>
        <row r="38">
          <cell r="DW38">
            <v>32</v>
          </cell>
        </row>
        <row r="39">
          <cell r="DW39">
            <v>33</v>
          </cell>
        </row>
        <row r="40">
          <cell r="DW40">
            <v>34</v>
          </cell>
        </row>
        <row r="41">
          <cell r="DW41">
            <v>35</v>
          </cell>
        </row>
        <row r="42">
          <cell r="DW42">
            <v>36</v>
          </cell>
        </row>
        <row r="43">
          <cell r="DW43">
            <v>37</v>
          </cell>
        </row>
        <row r="44">
          <cell r="DW44">
            <v>38</v>
          </cell>
        </row>
        <row r="45">
          <cell r="DW45">
            <v>39</v>
          </cell>
        </row>
        <row r="46">
          <cell r="DW46">
            <v>40</v>
          </cell>
        </row>
        <row r="47">
          <cell r="DW47">
            <v>41</v>
          </cell>
        </row>
        <row r="48">
          <cell r="DW48">
            <v>42</v>
          </cell>
        </row>
        <row r="49">
          <cell r="DW49">
            <v>43</v>
          </cell>
        </row>
        <row r="50">
          <cell r="DW50">
            <v>46</v>
          </cell>
        </row>
        <row r="51">
          <cell r="DW51">
            <v>47</v>
          </cell>
        </row>
        <row r="52">
          <cell r="DW52">
            <v>48</v>
          </cell>
        </row>
        <row r="53">
          <cell r="DW53">
            <v>49</v>
          </cell>
        </row>
        <row r="54">
          <cell r="DW54">
            <v>50</v>
          </cell>
        </row>
        <row r="55">
          <cell r="DW55">
            <v>51</v>
          </cell>
        </row>
        <row r="56">
          <cell r="DW56">
            <v>52</v>
          </cell>
        </row>
        <row r="57">
          <cell r="DW57">
            <v>53</v>
          </cell>
        </row>
        <row r="58">
          <cell r="DW58">
            <v>54</v>
          </cell>
        </row>
        <row r="59">
          <cell r="DW59">
            <v>55</v>
          </cell>
        </row>
        <row r="60">
          <cell r="DW60">
            <v>56</v>
          </cell>
        </row>
        <row r="61">
          <cell r="DW61">
            <v>57</v>
          </cell>
        </row>
        <row r="62">
          <cell r="DW62">
            <v>58</v>
          </cell>
        </row>
        <row r="63">
          <cell r="DW63">
            <v>59</v>
          </cell>
        </row>
        <row r="64">
          <cell r="DW64">
            <v>60</v>
          </cell>
        </row>
        <row r="65">
          <cell r="DW65">
            <v>61</v>
          </cell>
        </row>
        <row r="66">
          <cell r="DW66">
            <v>62</v>
          </cell>
        </row>
        <row r="67">
          <cell r="DW67">
            <v>63</v>
          </cell>
        </row>
        <row r="68">
          <cell r="DW68">
            <v>129</v>
          </cell>
        </row>
        <row r="69">
          <cell r="DW69">
            <v>87</v>
          </cell>
        </row>
        <row r="70">
          <cell r="DW70">
            <v>110</v>
          </cell>
        </row>
        <row r="71">
          <cell r="DW71">
            <v>109</v>
          </cell>
        </row>
        <row r="72">
          <cell r="DW72">
            <v>106</v>
          </cell>
        </row>
        <row r="73">
          <cell r="DW73">
            <v>114</v>
          </cell>
        </row>
        <row r="74">
          <cell r="DW74">
            <v>1222</v>
          </cell>
        </row>
        <row r="75">
          <cell r="DW75">
            <v>72</v>
          </cell>
        </row>
        <row r="76">
          <cell r="DW76">
            <v>75</v>
          </cell>
        </row>
        <row r="77">
          <cell r="DW77">
            <v>126</v>
          </cell>
        </row>
        <row r="78">
          <cell r="DW78">
            <v>9122</v>
          </cell>
        </row>
        <row r="79">
          <cell r="DW79">
            <v>142</v>
          </cell>
        </row>
        <row r="80">
          <cell r="DW80">
            <v>100</v>
          </cell>
        </row>
        <row r="81">
          <cell r="DW81">
            <v>99</v>
          </cell>
        </row>
        <row r="82">
          <cell r="DW82">
            <v>150</v>
          </cell>
        </row>
        <row r="83">
          <cell r="DW83">
            <v>79</v>
          </cell>
        </row>
        <row r="84">
          <cell r="DW84">
            <v>131</v>
          </cell>
        </row>
        <row r="85">
          <cell r="DW85">
            <v>64</v>
          </cell>
        </row>
        <row r="86">
          <cell r="DW86">
            <v>65</v>
          </cell>
        </row>
        <row r="87">
          <cell r="DW87">
            <v>66</v>
          </cell>
        </row>
        <row r="88">
          <cell r="DW88">
            <v>67</v>
          </cell>
        </row>
        <row r="89">
          <cell r="DW89">
            <v>69</v>
          </cell>
        </row>
        <row r="90">
          <cell r="DW90">
            <v>70</v>
          </cell>
        </row>
        <row r="91">
          <cell r="DW91">
            <v>71</v>
          </cell>
        </row>
        <row r="92">
          <cell r="DW92">
            <v>73</v>
          </cell>
        </row>
        <row r="93">
          <cell r="DW93">
            <v>74</v>
          </cell>
        </row>
        <row r="94">
          <cell r="DW94">
            <v>76</v>
          </cell>
        </row>
        <row r="95">
          <cell r="DW95">
            <v>77</v>
          </cell>
        </row>
        <row r="96">
          <cell r="DW96">
            <v>78</v>
          </cell>
        </row>
        <row r="97">
          <cell r="DW97">
            <v>80</v>
          </cell>
        </row>
        <row r="98">
          <cell r="DW98">
            <v>81</v>
          </cell>
        </row>
        <row r="99">
          <cell r="DW99">
            <v>82</v>
          </cell>
        </row>
        <row r="100">
          <cell r="DW100">
            <v>83</v>
          </cell>
        </row>
        <row r="101">
          <cell r="DW101">
            <v>84</v>
          </cell>
        </row>
        <row r="102">
          <cell r="DW102">
            <v>85</v>
          </cell>
        </row>
        <row r="103">
          <cell r="DW103">
            <v>86</v>
          </cell>
        </row>
        <row r="104">
          <cell r="DW104">
            <v>88</v>
          </cell>
        </row>
        <row r="105">
          <cell r="DW105">
            <v>89</v>
          </cell>
        </row>
        <row r="106">
          <cell r="DW106">
            <v>91</v>
          </cell>
        </row>
        <row r="107">
          <cell r="DW107">
            <v>93</v>
          </cell>
        </row>
        <row r="108">
          <cell r="DW108">
            <v>94</v>
          </cell>
        </row>
        <row r="109">
          <cell r="DW109">
            <v>95</v>
          </cell>
        </row>
        <row r="110">
          <cell r="DW110">
            <v>96</v>
          </cell>
        </row>
        <row r="111">
          <cell r="DW111">
            <v>97</v>
          </cell>
        </row>
        <row r="112">
          <cell r="DW112">
            <v>98</v>
          </cell>
        </row>
        <row r="113">
          <cell r="DW113">
            <v>101</v>
          </cell>
        </row>
        <row r="114">
          <cell r="DW114">
            <v>102</v>
          </cell>
        </row>
        <row r="115">
          <cell r="DW115">
            <v>103</v>
          </cell>
        </row>
        <row r="116">
          <cell r="DW116">
            <v>104</v>
          </cell>
        </row>
        <row r="117">
          <cell r="DW117">
            <v>105</v>
          </cell>
        </row>
        <row r="118">
          <cell r="DW118">
            <v>107</v>
          </cell>
        </row>
        <row r="119">
          <cell r="DW119">
            <v>108</v>
          </cell>
        </row>
        <row r="120">
          <cell r="DW120">
            <v>111</v>
          </cell>
        </row>
        <row r="121">
          <cell r="DW121">
            <v>112</v>
          </cell>
        </row>
        <row r="122">
          <cell r="DW122">
            <v>113</v>
          </cell>
        </row>
        <row r="123">
          <cell r="DW123">
            <v>115</v>
          </cell>
        </row>
        <row r="124">
          <cell r="DW124">
            <v>116</v>
          </cell>
        </row>
        <row r="125">
          <cell r="DW125">
            <v>117</v>
          </cell>
        </row>
        <row r="126">
          <cell r="DW126">
            <v>118</v>
          </cell>
        </row>
        <row r="127">
          <cell r="DW127">
            <v>119</v>
          </cell>
        </row>
        <row r="128">
          <cell r="DW128">
            <v>120</v>
          </cell>
        </row>
        <row r="129">
          <cell r="DW129">
            <v>121</v>
          </cell>
        </row>
        <row r="130">
          <cell r="DW130">
            <v>123</v>
          </cell>
        </row>
        <row r="131">
          <cell r="DW131">
            <v>124</v>
          </cell>
        </row>
        <row r="132">
          <cell r="DW132">
            <v>125</v>
          </cell>
        </row>
        <row r="133">
          <cell r="DW133">
            <v>127</v>
          </cell>
        </row>
        <row r="134">
          <cell r="DW134">
            <v>128</v>
          </cell>
        </row>
        <row r="135">
          <cell r="DW135">
            <v>130</v>
          </cell>
        </row>
        <row r="136">
          <cell r="DW136">
            <v>132</v>
          </cell>
        </row>
        <row r="137">
          <cell r="DW137">
            <v>133</v>
          </cell>
        </row>
        <row r="138">
          <cell r="DW138">
            <v>134</v>
          </cell>
        </row>
        <row r="139">
          <cell r="DW139">
            <v>135</v>
          </cell>
        </row>
        <row r="140">
          <cell r="DW140">
            <v>136</v>
          </cell>
        </row>
        <row r="141">
          <cell r="DW141">
            <v>137</v>
          </cell>
        </row>
        <row r="142">
          <cell r="DW142">
            <v>138</v>
          </cell>
        </row>
        <row r="143">
          <cell r="DW143">
            <v>139</v>
          </cell>
        </row>
        <row r="144">
          <cell r="DW144">
            <v>140</v>
          </cell>
        </row>
        <row r="145">
          <cell r="DW145">
            <v>143</v>
          </cell>
        </row>
        <row r="146">
          <cell r="DW146">
            <v>145</v>
          </cell>
        </row>
        <row r="147">
          <cell r="DW147">
            <v>146</v>
          </cell>
        </row>
        <row r="148">
          <cell r="DW148">
            <v>147</v>
          </cell>
        </row>
        <row r="149">
          <cell r="DW149">
            <v>148</v>
          </cell>
        </row>
        <row r="150">
          <cell r="DW150">
            <v>149</v>
          </cell>
        </row>
        <row r="151">
          <cell r="DW151">
            <v>151</v>
          </cell>
        </row>
        <row r="152">
          <cell r="DW152">
            <v>152</v>
          </cell>
        </row>
        <row r="153">
          <cell r="DW153">
            <v>156</v>
          </cell>
        </row>
        <row r="154">
          <cell r="DW154">
            <v>162</v>
          </cell>
        </row>
        <row r="155">
          <cell r="DW155">
            <v>163</v>
          </cell>
        </row>
        <row r="156">
          <cell r="DW156">
            <v>164</v>
          </cell>
        </row>
        <row r="157">
          <cell r="DW157">
            <v>165</v>
          </cell>
        </row>
        <row r="158">
          <cell r="DW158">
            <v>166</v>
          </cell>
        </row>
        <row r="159">
          <cell r="DW159">
            <v>167</v>
          </cell>
        </row>
        <row r="160">
          <cell r="DW160">
            <v>168</v>
          </cell>
        </row>
        <row r="161">
          <cell r="DW161">
            <v>169</v>
          </cell>
        </row>
        <row r="162">
          <cell r="DW162">
            <v>170</v>
          </cell>
        </row>
        <row r="163">
          <cell r="DW163">
            <v>171</v>
          </cell>
        </row>
        <row r="164">
          <cell r="DW164">
            <v>172</v>
          </cell>
        </row>
        <row r="165">
          <cell r="DW165">
            <v>173</v>
          </cell>
        </row>
        <row r="166">
          <cell r="DW166">
            <v>174</v>
          </cell>
        </row>
        <row r="167">
          <cell r="DW167">
            <v>176</v>
          </cell>
        </row>
        <row r="168">
          <cell r="DW168">
            <v>177</v>
          </cell>
        </row>
        <row r="169">
          <cell r="DW169">
            <v>178</v>
          </cell>
        </row>
        <row r="170">
          <cell r="DW170">
            <v>179</v>
          </cell>
        </row>
        <row r="171">
          <cell r="DW171">
            <v>180</v>
          </cell>
        </row>
        <row r="172">
          <cell r="DW172">
            <v>181</v>
          </cell>
        </row>
        <row r="173">
          <cell r="DW173">
            <v>182</v>
          </cell>
        </row>
        <row r="174">
          <cell r="DW174">
            <v>183</v>
          </cell>
        </row>
        <row r="175">
          <cell r="DW175">
            <v>186</v>
          </cell>
        </row>
        <row r="176">
          <cell r="DW176">
            <v>187</v>
          </cell>
        </row>
        <row r="177">
          <cell r="DW177">
            <v>188</v>
          </cell>
        </row>
        <row r="178">
          <cell r="DW178">
            <v>190</v>
          </cell>
        </row>
        <row r="179">
          <cell r="DW179">
            <v>191</v>
          </cell>
        </row>
        <row r="180">
          <cell r="DW180">
            <v>192</v>
          </cell>
        </row>
        <row r="181">
          <cell r="DW181">
            <v>193</v>
          </cell>
        </row>
        <row r="182">
          <cell r="DW182">
            <v>195</v>
          </cell>
        </row>
        <row r="183">
          <cell r="DW183">
            <v>196</v>
          </cell>
        </row>
        <row r="184">
          <cell r="DW184">
            <v>198</v>
          </cell>
        </row>
        <row r="185">
          <cell r="DW185">
            <v>199</v>
          </cell>
        </row>
        <row r="186">
          <cell r="DW186">
            <v>200</v>
          </cell>
        </row>
        <row r="187">
          <cell r="DW187">
            <v>201</v>
          </cell>
        </row>
        <row r="188">
          <cell r="DW188">
            <v>202</v>
          </cell>
        </row>
        <row r="189">
          <cell r="DW189">
            <v>203</v>
          </cell>
        </row>
        <row r="190">
          <cell r="DW190">
            <v>204</v>
          </cell>
        </row>
        <row r="191">
          <cell r="DW191">
            <v>205</v>
          </cell>
        </row>
        <row r="192">
          <cell r="DW192">
            <v>206</v>
          </cell>
        </row>
        <row r="193">
          <cell r="DW193">
            <v>207</v>
          </cell>
        </row>
        <row r="194">
          <cell r="DW194">
            <v>208</v>
          </cell>
        </row>
        <row r="195">
          <cell r="DW195">
            <v>1221</v>
          </cell>
        </row>
        <row r="196">
          <cell r="DW196">
            <v>1236</v>
          </cell>
        </row>
        <row r="197">
          <cell r="DW197">
            <v>1237</v>
          </cell>
        </row>
        <row r="198">
          <cell r="DW198">
            <v>1238</v>
          </cell>
        </row>
        <row r="199">
          <cell r="DW199">
            <v>1239</v>
          </cell>
        </row>
        <row r="200">
          <cell r="DW200">
            <v>1240</v>
          </cell>
        </row>
        <row r="201">
          <cell r="DW201">
            <v>1241</v>
          </cell>
        </row>
        <row r="202">
          <cell r="DW202">
            <v>1302</v>
          </cell>
        </row>
        <row r="203">
          <cell r="DW203">
            <v>1353</v>
          </cell>
        </row>
        <row r="204">
          <cell r="DW204">
            <v>1473</v>
          </cell>
        </row>
        <row r="205">
          <cell r="DW205">
            <v>1707</v>
          </cell>
        </row>
        <row r="206">
          <cell r="DW206">
            <v>1737</v>
          </cell>
        </row>
        <row r="207">
          <cell r="DW207">
            <v>1740</v>
          </cell>
        </row>
        <row r="208">
          <cell r="DW208">
            <v>1783</v>
          </cell>
        </row>
        <row r="209">
          <cell r="DW209">
            <v>2299</v>
          </cell>
        </row>
        <row r="210">
          <cell r="DW210">
            <v>2389</v>
          </cell>
        </row>
        <row r="211">
          <cell r="DW211">
            <v>2691</v>
          </cell>
        </row>
        <row r="212">
          <cell r="DW212">
            <v>2859</v>
          </cell>
        </row>
        <row r="213">
          <cell r="DW213">
            <v>3194</v>
          </cell>
        </row>
        <row r="214">
          <cell r="DW214">
            <v>3271</v>
          </cell>
        </row>
        <row r="215">
          <cell r="DW215">
            <v>3534</v>
          </cell>
        </row>
        <row r="216">
          <cell r="DW216">
            <v>3628</v>
          </cell>
        </row>
        <row r="217">
          <cell r="DW217">
            <v>3722</v>
          </cell>
        </row>
        <row r="218">
          <cell r="DW218">
            <v>3778</v>
          </cell>
        </row>
        <row r="219">
          <cell r="DW219">
            <v>3849</v>
          </cell>
        </row>
        <row r="220">
          <cell r="DW220">
            <v>4064</v>
          </cell>
        </row>
        <row r="221">
          <cell r="DW221">
            <v>4090</v>
          </cell>
        </row>
        <row r="222">
          <cell r="DW222">
            <v>4110</v>
          </cell>
        </row>
        <row r="223">
          <cell r="DW223">
            <v>4120</v>
          </cell>
        </row>
        <row r="224">
          <cell r="DW224">
            <v>4136</v>
          </cell>
        </row>
        <row r="225">
          <cell r="DW225">
            <v>4228</v>
          </cell>
        </row>
        <row r="226">
          <cell r="DW226">
            <v>4237</v>
          </cell>
        </row>
        <row r="227">
          <cell r="DW227">
            <v>4296</v>
          </cell>
        </row>
        <row r="228">
          <cell r="DW228">
            <v>4369</v>
          </cell>
        </row>
        <row r="229">
          <cell r="DW229">
            <v>4564</v>
          </cell>
        </row>
        <row r="230">
          <cell r="DW230">
            <v>4648</v>
          </cell>
        </row>
        <row r="231">
          <cell r="DW231">
            <v>4679</v>
          </cell>
        </row>
        <row r="232">
          <cell r="DW232">
            <v>4773</v>
          </cell>
        </row>
        <row r="233">
          <cell r="DW233">
            <v>4889</v>
          </cell>
        </row>
        <row r="234">
          <cell r="DW234">
            <v>5170</v>
          </cell>
        </row>
        <row r="235">
          <cell r="DW235">
            <v>5210</v>
          </cell>
        </row>
        <row r="236">
          <cell r="DW236">
            <v>5819</v>
          </cell>
        </row>
        <row r="237">
          <cell r="DW237">
            <v>6097</v>
          </cell>
        </row>
        <row r="238">
          <cell r="DW238">
            <v>6334</v>
          </cell>
        </row>
        <row r="239">
          <cell r="DW239">
            <v>6522</v>
          </cell>
        </row>
        <row r="240">
          <cell r="DW240">
            <v>6618</v>
          </cell>
        </row>
        <row r="241">
          <cell r="DW241">
            <v>6620</v>
          </cell>
        </row>
        <row r="242">
          <cell r="DW242">
            <v>6654</v>
          </cell>
        </row>
        <row r="243">
          <cell r="DW243">
            <v>6901</v>
          </cell>
        </row>
        <row r="244">
          <cell r="DW244">
            <v>7342</v>
          </cell>
        </row>
        <row r="245">
          <cell r="DW245">
            <v>7482</v>
          </cell>
        </row>
        <row r="246">
          <cell r="DW246">
            <v>7572</v>
          </cell>
        </row>
        <row r="247">
          <cell r="DW247">
            <v>7753</v>
          </cell>
        </row>
        <row r="248">
          <cell r="DW248">
            <v>7800</v>
          </cell>
        </row>
        <row r="249">
          <cell r="DW249">
            <v>8166</v>
          </cell>
        </row>
        <row r="250">
          <cell r="DW250">
            <v>8386</v>
          </cell>
        </row>
        <row r="251">
          <cell r="DW251">
            <v>8395</v>
          </cell>
        </row>
        <row r="252">
          <cell r="DW252">
            <v>8621</v>
          </cell>
        </row>
        <row r="253">
          <cell r="DW253">
            <v>8683</v>
          </cell>
        </row>
        <row r="254">
          <cell r="DW254">
            <v>8684</v>
          </cell>
        </row>
        <row r="255">
          <cell r="DW255">
            <v>8685</v>
          </cell>
        </row>
        <row r="256">
          <cell r="DW256">
            <v>8741</v>
          </cell>
        </row>
        <row r="257">
          <cell r="DW257">
            <v>8962</v>
          </cell>
        </row>
        <row r="258">
          <cell r="DW258">
            <v>9337</v>
          </cell>
        </row>
        <row r="259">
          <cell r="DW259">
            <v>9378</v>
          </cell>
        </row>
        <row r="260">
          <cell r="DW260">
            <v>9694</v>
          </cell>
        </row>
        <row r="261">
          <cell r="DW261">
            <v>9725</v>
          </cell>
        </row>
        <row r="262">
          <cell r="DW262">
            <v>9943</v>
          </cell>
        </row>
        <row r="263">
          <cell r="DW263">
            <v>9966</v>
          </cell>
        </row>
        <row r="264">
          <cell r="DW264">
            <v>10010</v>
          </cell>
        </row>
        <row r="265">
          <cell r="DW265">
            <v>10021</v>
          </cell>
        </row>
        <row r="266">
          <cell r="DW266">
            <v>10043</v>
          </cell>
        </row>
        <row r="267">
          <cell r="DW267">
            <v>10124</v>
          </cell>
        </row>
        <row r="268">
          <cell r="DW268">
            <v>10141</v>
          </cell>
        </row>
        <row r="269">
          <cell r="DW269">
            <v>10178</v>
          </cell>
        </row>
        <row r="270">
          <cell r="DW270">
            <v>10291</v>
          </cell>
        </row>
        <row r="271">
          <cell r="DW271">
            <v>10484</v>
          </cell>
        </row>
        <row r="272">
          <cell r="DW272">
            <v>10517</v>
          </cell>
        </row>
        <row r="273">
          <cell r="DW273" t="str">
            <v>none</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ummary (2)"/>
      <sheetName val="HUC Bin Summary Table"/>
      <sheetName val="Thresholds"/>
      <sheetName val="notes to colleen"/>
      <sheetName val="READ ME"/>
      <sheetName val="inputs"/>
      <sheetName val="aquatic organism tissue concs"/>
      <sheetName val="Max rate - dietary conc results"/>
      <sheetName val="Max rate concentrations"/>
      <sheetName val="Min rate concentrations"/>
      <sheetName val="Min rate - dietary conc results"/>
      <sheetName val="PercentOverlap_CDL_CH"/>
      <sheetName val="Dietary categories cross"/>
      <sheetName val="Max rate doses"/>
      <sheetName val="Min rate doses"/>
      <sheetName val="Species ID name cross"/>
      <sheetName val="Species Summary"/>
      <sheetName val="listed species info- AqWoE"/>
      <sheetName val="All aq thresholds"/>
      <sheetName val="PercentOverlap_CDL"/>
      <sheetName val="Spray Drift"/>
      <sheetName val="AQUA WoE Matrix"/>
      <sheetName val="Sheet2"/>
      <sheetName val="Aquatic dependent sp thresholds"/>
      <sheetName val="Plants"/>
    </sheetNames>
    <sheetDataSet>
      <sheetData sheetId="0"/>
      <sheetData sheetId="1"/>
      <sheetData sheetId="2"/>
      <sheetData sheetId="3"/>
      <sheetData sheetId="4"/>
      <sheetData sheetId="5">
        <row r="4">
          <cell r="G4" t="str">
            <v>aerial</v>
          </cell>
        </row>
        <row r="5">
          <cell r="G5" t="str">
            <v>ground</v>
          </cell>
        </row>
        <row r="6">
          <cell r="G6" t="str">
            <v>airblast</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1">
          <cell r="DY111">
            <v>188</v>
          </cell>
        </row>
        <row r="112">
          <cell r="DY112">
            <v>189</v>
          </cell>
        </row>
        <row r="113">
          <cell r="DY113">
            <v>190</v>
          </cell>
        </row>
        <row r="114">
          <cell r="DY114">
            <v>191</v>
          </cell>
        </row>
        <row r="115">
          <cell r="DY115">
            <v>192</v>
          </cell>
        </row>
        <row r="116">
          <cell r="DY116">
            <v>193</v>
          </cell>
        </row>
        <row r="117">
          <cell r="DY117">
            <v>194</v>
          </cell>
        </row>
        <row r="118">
          <cell r="DY118">
            <v>195</v>
          </cell>
        </row>
        <row r="119">
          <cell r="DY119">
            <v>196</v>
          </cell>
        </row>
        <row r="120">
          <cell r="DY120">
            <v>197</v>
          </cell>
        </row>
        <row r="121">
          <cell r="DY121">
            <v>198</v>
          </cell>
        </row>
        <row r="122">
          <cell r="DY122">
            <v>199</v>
          </cell>
        </row>
        <row r="123">
          <cell r="DY123">
            <v>200</v>
          </cell>
        </row>
        <row r="124">
          <cell r="DY124">
            <v>201</v>
          </cell>
        </row>
        <row r="125">
          <cell r="DY125">
            <v>202</v>
          </cell>
        </row>
        <row r="126">
          <cell r="DY126">
            <v>203</v>
          </cell>
        </row>
        <row r="127">
          <cell r="DY127">
            <v>204</v>
          </cell>
        </row>
        <row r="128">
          <cell r="DY128">
            <v>205</v>
          </cell>
        </row>
        <row r="129">
          <cell r="DY129">
            <v>206</v>
          </cell>
        </row>
        <row r="130">
          <cell r="DY130">
            <v>207</v>
          </cell>
        </row>
        <row r="131">
          <cell r="DY131">
            <v>208</v>
          </cell>
        </row>
        <row r="132">
          <cell r="DY132">
            <v>209</v>
          </cell>
        </row>
        <row r="133">
          <cell r="DY133">
            <v>210</v>
          </cell>
        </row>
        <row r="134">
          <cell r="DY134">
            <v>211</v>
          </cell>
        </row>
        <row r="135">
          <cell r="DY135">
            <v>212</v>
          </cell>
        </row>
        <row r="136">
          <cell r="DY136">
            <v>213</v>
          </cell>
        </row>
        <row r="137">
          <cell r="DY137">
            <v>214</v>
          </cell>
        </row>
        <row r="138">
          <cell r="DY138">
            <v>215</v>
          </cell>
        </row>
        <row r="139">
          <cell r="DY139">
            <v>216</v>
          </cell>
        </row>
        <row r="140">
          <cell r="DY140">
            <v>217</v>
          </cell>
        </row>
        <row r="141">
          <cell r="DY141">
            <v>218</v>
          </cell>
        </row>
        <row r="142">
          <cell r="DY142">
            <v>219</v>
          </cell>
        </row>
        <row r="143">
          <cell r="DY143">
            <v>220</v>
          </cell>
        </row>
        <row r="144">
          <cell r="DY144">
            <v>221</v>
          </cell>
        </row>
        <row r="145">
          <cell r="DY145">
            <v>222</v>
          </cell>
        </row>
        <row r="146">
          <cell r="DY146">
            <v>223</v>
          </cell>
        </row>
        <row r="147">
          <cell r="DY147">
            <v>224</v>
          </cell>
        </row>
        <row r="148">
          <cell r="DY148">
            <v>225</v>
          </cell>
        </row>
        <row r="149">
          <cell r="DY149">
            <v>226</v>
          </cell>
        </row>
        <row r="150">
          <cell r="DY150">
            <v>227</v>
          </cell>
        </row>
        <row r="151">
          <cell r="DY151">
            <v>228</v>
          </cell>
        </row>
        <row r="152">
          <cell r="DY152">
            <v>229</v>
          </cell>
        </row>
        <row r="153">
          <cell r="DY153">
            <v>230</v>
          </cell>
        </row>
        <row r="154">
          <cell r="DY154">
            <v>231</v>
          </cell>
        </row>
        <row r="155">
          <cell r="DY155">
            <v>232</v>
          </cell>
        </row>
        <row r="156">
          <cell r="DY156">
            <v>233</v>
          </cell>
        </row>
        <row r="157">
          <cell r="DY157">
            <v>234</v>
          </cell>
        </row>
        <row r="158">
          <cell r="DY158">
            <v>235</v>
          </cell>
        </row>
        <row r="159">
          <cell r="DY159">
            <v>236</v>
          </cell>
        </row>
        <row r="160">
          <cell r="DY160">
            <v>237</v>
          </cell>
        </row>
        <row r="161">
          <cell r="DY161">
            <v>238</v>
          </cell>
        </row>
        <row r="162">
          <cell r="DY162">
            <v>239</v>
          </cell>
        </row>
        <row r="163">
          <cell r="DY163">
            <v>240</v>
          </cell>
        </row>
        <row r="164">
          <cell r="DY164">
            <v>241</v>
          </cell>
        </row>
        <row r="165">
          <cell r="DY165">
            <v>242</v>
          </cell>
        </row>
        <row r="166">
          <cell r="DY166">
            <v>243</v>
          </cell>
        </row>
        <row r="167">
          <cell r="DY167">
            <v>244</v>
          </cell>
        </row>
        <row r="168">
          <cell r="DY168">
            <v>245</v>
          </cell>
        </row>
        <row r="169">
          <cell r="DY169">
            <v>246</v>
          </cell>
        </row>
        <row r="170">
          <cell r="DY170">
            <v>247</v>
          </cell>
        </row>
        <row r="171">
          <cell r="DY171">
            <v>248</v>
          </cell>
        </row>
        <row r="172">
          <cell r="DY172">
            <v>249</v>
          </cell>
        </row>
        <row r="173">
          <cell r="DY173">
            <v>250</v>
          </cell>
        </row>
        <row r="174">
          <cell r="DY174">
            <v>251</v>
          </cell>
        </row>
        <row r="175">
          <cell r="DY175">
            <v>252</v>
          </cell>
        </row>
        <row r="176">
          <cell r="DY176">
            <v>253</v>
          </cell>
        </row>
        <row r="177">
          <cell r="DY177">
            <v>254</v>
          </cell>
        </row>
        <row r="178">
          <cell r="DY178">
            <v>255</v>
          </cell>
        </row>
        <row r="179">
          <cell r="DY179">
            <v>256</v>
          </cell>
        </row>
        <row r="180">
          <cell r="DY180">
            <v>257</v>
          </cell>
        </row>
        <row r="181">
          <cell r="DY181">
            <v>258</v>
          </cell>
        </row>
        <row r="182">
          <cell r="DY182">
            <v>259</v>
          </cell>
        </row>
        <row r="183">
          <cell r="DY183">
            <v>260</v>
          </cell>
        </row>
        <row r="184">
          <cell r="DY184">
            <v>261</v>
          </cell>
        </row>
        <row r="185">
          <cell r="DY185">
            <v>262</v>
          </cell>
        </row>
        <row r="186">
          <cell r="DY186">
            <v>263</v>
          </cell>
        </row>
        <row r="187">
          <cell r="DY187">
            <v>264</v>
          </cell>
        </row>
        <row r="188">
          <cell r="DY188">
            <v>265</v>
          </cell>
        </row>
        <row r="189">
          <cell r="DY189">
            <v>266</v>
          </cell>
        </row>
        <row r="190">
          <cell r="DY190">
            <v>267</v>
          </cell>
        </row>
        <row r="191">
          <cell r="DY191">
            <v>268</v>
          </cell>
        </row>
        <row r="192">
          <cell r="DY192">
            <v>269</v>
          </cell>
        </row>
        <row r="193">
          <cell r="DY193">
            <v>270</v>
          </cell>
        </row>
        <row r="194">
          <cell r="DY194">
            <v>271</v>
          </cell>
        </row>
        <row r="195">
          <cell r="DY195">
            <v>272</v>
          </cell>
        </row>
        <row r="196">
          <cell r="DY196">
            <v>273</v>
          </cell>
        </row>
        <row r="197">
          <cell r="DY197">
            <v>274</v>
          </cell>
        </row>
        <row r="198">
          <cell r="DY198">
            <v>275</v>
          </cell>
        </row>
        <row r="199">
          <cell r="DY199">
            <v>276</v>
          </cell>
        </row>
        <row r="200">
          <cell r="DY200">
            <v>277</v>
          </cell>
        </row>
        <row r="201">
          <cell r="DY201">
            <v>278</v>
          </cell>
        </row>
        <row r="202">
          <cell r="DY202">
            <v>279</v>
          </cell>
        </row>
        <row r="203">
          <cell r="DY203">
            <v>280</v>
          </cell>
        </row>
        <row r="204">
          <cell r="DY204">
            <v>281</v>
          </cell>
        </row>
        <row r="205">
          <cell r="DY205">
            <v>282</v>
          </cell>
        </row>
        <row r="206">
          <cell r="DY206">
            <v>283</v>
          </cell>
        </row>
        <row r="207">
          <cell r="DY207">
            <v>284</v>
          </cell>
        </row>
        <row r="208">
          <cell r="DY208">
            <v>285</v>
          </cell>
        </row>
        <row r="209">
          <cell r="DY209">
            <v>286</v>
          </cell>
        </row>
        <row r="210">
          <cell r="DY210">
            <v>287</v>
          </cell>
        </row>
        <row r="211">
          <cell r="DY211">
            <v>288</v>
          </cell>
        </row>
        <row r="212">
          <cell r="DY212">
            <v>289</v>
          </cell>
        </row>
        <row r="213">
          <cell r="DY213">
            <v>290</v>
          </cell>
        </row>
        <row r="214">
          <cell r="DY214">
            <v>291</v>
          </cell>
        </row>
        <row r="215">
          <cell r="DY215">
            <v>292</v>
          </cell>
        </row>
        <row r="216">
          <cell r="DY216">
            <v>293</v>
          </cell>
        </row>
        <row r="217">
          <cell r="DY217">
            <v>294</v>
          </cell>
        </row>
        <row r="218">
          <cell r="DY218">
            <v>295</v>
          </cell>
        </row>
        <row r="219">
          <cell r="DY219">
            <v>296</v>
          </cell>
        </row>
        <row r="220">
          <cell r="DY220">
            <v>297</v>
          </cell>
        </row>
        <row r="221">
          <cell r="DY221">
            <v>298</v>
          </cell>
        </row>
        <row r="222">
          <cell r="DY222">
            <v>299</v>
          </cell>
        </row>
        <row r="223">
          <cell r="DY223">
            <v>300</v>
          </cell>
        </row>
        <row r="224">
          <cell r="DY224">
            <v>301</v>
          </cell>
        </row>
        <row r="225">
          <cell r="DY225">
            <v>303</v>
          </cell>
        </row>
        <row r="226">
          <cell r="DY226">
            <v>304</v>
          </cell>
        </row>
        <row r="227">
          <cell r="DY227">
            <v>305</v>
          </cell>
        </row>
        <row r="228">
          <cell r="DY228">
            <v>306</v>
          </cell>
        </row>
        <row r="229">
          <cell r="DY229">
            <v>307</v>
          </cell>
        </row>
        <row r="230">
          <cell r="DY230">
            <v>308</v>
          </cell>
        </row>
        <row r="231">
          <cell r="DY231">
            <v>309</v>
          </cell>
        </row>
        <row r="232">
          <cell r="DY232">
            <v>311</v>
          </cell>
        </row>
        <row r="233">
          <cell r="DY233">
            <v>312</v>
          </cell>
        </row>
        <row r="234">
          <cell r="DY234">
            <v>313</v>
          </cell>
        </row>
        <row r="235">
          <cell r="DY235">
            <v>314</v>
          </cell>
        </row>
        <row r="236">
          <cell r="DY236">
            <v>315</v>
          </cell>
        </row>
        <row r="237">
          <cell r="DY237">
            <v>316</v>
          </cell>
        </row>
        <row r="238">
          <cell r="DY238">
            <v>317</v>
          </cell>
        </row>
        <row r="239">
          <cell r="DY239">
            <v>318</v>
          </cell>
        </row>
        <row r="240">
          <cell r="DY240">
            <v>319</v>
          </cell>
        </row>
        <row r="241">
          <cell r="DY241">
            <v>320</v>
          </cell>
        </row>
        <row r="242">
          <cell r="DY242">
            <v>321</v>
          </cell>
        </row>
        <row r="243">
          <cell r="DY243">
            <v>322</v>
          </cell>
        </row>
        <row r="244">
          <cell r="DY244">
            <v>323</v>
          </cell>
        </row>
        <row r="245">
          <cell r="DY245">
            <v>324</v>
          </cell>
        </row>
        <row r="246">
          <cell r="DY246">
            <v>325</v>
          </cell>
        </row>
        <row r="247">
          <cell r="DY247">
            <v>326</v>
          </cell>
        </row>
        <row r="248">
          <cell r="DY248">
            <v>327</v>
          </cell>
        </row>
        <row r="249">
          <cell r="DY249">
            <v>328</v>
          </cell>
        </row>
        <row r="250">
          <cell r="DY250">
            <v>329</v>
          </cell>
        </row>
        <row r="251">
          <cell r="DY251">
            <v>330</v>
          </cell>
        </row>
        <row r="252">
          <cell r="DY252">
            <v>331</v>
          </cell>
        </row>
        <row r="253">
          <cell r="DY253">
            <v>332</v>
          </cell>
        </row>
        <row r="254">
          <cell r="DY254">
            <v>333</v>
          </cell>
        </row>
        <row r="255">
          <cell r="DY255">
            <v>334</v>
          </cell>
        </row>
        <row r="256">
          <cell r="DY256">
            <v>335</v>
          </cell>
        </row>
        <row r="257">
          <cell r="DY257">
            <v>336</v>
          </cell>
        </row>
        <row r="258">
          <cell r="DY258">
            <v>337</v>
          </cell>
        </row>
        <row r="259">
          <cell r="DY259">
            <v>338</v>
          </cell>
        </row>
        <row r="260">
          <cell r="DY260">
            <v>339</v>
          </cell>
        </row>
        <row r="261">
          <cell r="DY261">
            <v>340</v>
          </cell>
        </row>
        <row r="262">
          <cell r="DY262">
            <v>341</v>
          </cell>
        </row>
        <row r="263">
          <cell r="DY263">
            <v>342</v>
          </cell>
        </row>
        <row r="264">
          <cell r="DY264">
            <v>343</v>
          </cell>
        </row>
        <row r="265">
          <cell r="DY265">
            <v>344</v>
          </cell>
        </row>
        <row r="266">
          <cell r="DY266">
            <v>345</v>
          </cell>
        </row>
        <row r="267">
          <cell r="DY267">
            <v>346</v>
          </cell>
        </row>
        <row r="268">
          <cell r="DY268">
            <v>347</v>
          </cell>
        </row>
        <row r="269">
          <cell r="DY269">
            <v>348</v>
          </cell>
        </row>
        <row r="270">
          <cell r="DY270">
            <v>349</v>
          </cell>
        </row>
        <row r="271">
          <cell r="DY271">
            <v>350</v>
          </cell>
        </row>
        <row r="272">
          <cell r="DY272">
            <v>351</v>
          </cell>
        </row>
        <row r="273">
          <cell r="DY273">
            <v>352</v>
          </cell>
        </row>
        <row r="274">
          <cell r="DY274">
            <v>353</v>
          </cell>
        </row>
        <row r="275">
          <cell r="DY275">
            <v>354</v>
          </cell>
        </row>
        <row r="276">
          <cell r="DY276">
            <v>355</v>
          </cell>
        </row>
        <row r="277">
          <cell r="DY277">
            <v>356</v>
          </cell>
        </row>
        <row r="278">
          <cell r="DY278">
            <v>357</v>
          </cell>
        </row>
        <row r="279">
          <cell r="DY279">
            <v>358</v>
          </cell>
        </row>
        <row r="280">
          <cell r="DY280">
            <v>359</v>
          </cell>
        </row>
        <row r="281">
          <cell r="DY281">
            <v>360</v>
          </cell>
        </row>
        <row r="282">
          <cell r="DY282">
            <v>361</v>
          </cell>
        </row>
        <row r="283">
          <cell r="DY283">
            <v>362</v>
          </cell>
        </row>
        <row r="284">
          <cell r="DY284">
            <v>363</v>
          </cell>
        </row>
        <row r="285">
          <cell r="DY285">
            <v>364</v>
          </cell>
        </row>
        <row r="286">
          <cell r="DY286">
            <v>365</v>
          </cell>
        </row>
        <row r="287">
          <cell r="DY287">
            <v>366</v>
          </cell>
        </row>
        <row r="288">
          <cell r="DY288">
            <v>367</v>
          </cell>
        </row>
        <row r="289">
          <cell r="DY289">
            <v>368</v>
          </cell>
        </row>
        <row r="290">
          <cell r="DY290">
            <v>369</v>
          </cell>
        </row>
        <row r="291">
          <cell r="DY291">
            <v>370</v>
          </cell>
        </row>
        <row r="292">
          <cell r="DY292">
            <v>371</v>
          </cell>
        </row>
        <row r="293">
          <cell r="DY293">
            <v>372</v>
          </cell>
        </row>
        <row r="294">
          <cell r="DY294">
            <v>373</v>
          </cell>
        </row>
        <row r="295">
          <cell r="DY295">
            <v>374</v>
          </cell>
        </row>
        <row r="296">
          <cell r="DY296">
            <v>375</v>
          </cell>
        </row>
        <row r="297">
          <cell r="DY297">
            <v>376</v>
          </cell>
        </row>
        <row r="298">
          <cell r="DY298">
            <v>377</v>
          </cell>
        </row>
        <row r="299">
          <cell r="DY299">
            <v>378</v>
          </cell>
        </row>
        <row r="300">
          <cell r="DY300">
            <v>379</v>
          </cell>
        </row>
        <row r="301">
          <cell r="DY301">
            <v>380</v>
          </cell>
        </row>
        <row r="302">
          <cell r="DY302">
            <v>381</v>
          </cell>
        </row>
        <row r="303">
          <cell r="DY303">
            <v>382</v>
          </cell>
        </row>
        <row r="304">
          <cell r="DY304">
            <v>383</v>
          </cell>
        </row>
        <row r="305">
          <cell r="DY305">
            <v>384</v>
          </cell>
        </row>
        <row r="306">
          <cell r="DY306">
            <v>385</v>
          </cell>
        </row>
        <row r="307">
          <cell r="DY307">
            <v>386</v>
          </cell>
        </row>
        <row r="308">
          <cell r="DY308">
            <v>387</v>
          </cell>
        </row>
        <row r="309">
          <cell r="DY309">
            <v>389</v>
          </cell>
        </row>
        <row r="310">
          <cell r="DY310">
            <v>390</v>
          </cell>
        </row>
        <row r="311">
          <cell r="DY311">
            <v>391</v>
          </cell>
        </row>
        <row r="312">
          <cell r="DY312">
            <v>392</v>
          </cell>
        </row>
        <row r="313">
          <cell r="DY313">
            <v>393</v>
          </cell>
        </row>
        <row r="314">
          <cell r="DY314">
            <v>394</v>
          </cell>
        </row>
        <row r="315">
          <cell r="DY315">
            <v>395</v>
          </cell>
        </row>
        <row r="316">
          <cell r="DY316">
            <v>396</v>
          </cell>
        </row>
        <row r="317">
          <cell r="DY317">
            <v>397</v>
          </cell>
        </row>
        <row r="318">
          <cell r="DY318">
            <v>398</v>
          </cell>
        </row>
        <row r="319">
          <cell r="DY319">
            <v>399</v>
          </cell>
        </row>
        <row r="320">
          <cell r="DY320">
            <v>400</v>
          </cell>
        </row>
        <row r="321">
          <cell r="DY321">
            <v>401</v>
          </cell>
        </row>
        <row r="322">
          <cell r="DY322">
            <v>402</v>
          </cell>
        </row>
        <row r="323">
          <cell r="DY323">
            <v>403</v>
          </cell>
        </row>
        <row r="324">
          <cell r="DY324">
            <v>404</v>
          </cell>
        </row>
        <row r="325">
          <cell r="DY325">
            <v>406</v>
          </cell>
        </row>
        <row r="326">
          <cell r="DY326">
            <v>407</v>
          </cell>
        </row>
        <row r="327">
          <cell r="DY327">
            <v>408</v>
          </cell>
        </row>
        <row r="328">
          <cell r="DY328">
            <v>409</v>
          </cell>
        </row>
        <row r="329">
          <cell r="DY329">
            <v>411</v>
          </cell>
        </row>
        <row r="330">
          <cell r="DY330">
            <v>412</v>
          </cell>
        </row>
        <row r="331">
          <cell r="DY331">
            <v>413</v>
          </cell>
        </row>
        <row r="332">
          <cell r="DY332">
            <v>414</v>
          </cell>
        </row>
        <row r="333">
          <cell r="DY333">
            <v>415</v>
          </cell>
        </row>
        <row r="334">
          <cell r="DY334">
            <v>416</v>
          </cell>
        </row>
        <row r="335">
          <cell r="DY335">
            <v>417</v>
          </cell>
        </row>
        <row r="336">
          <cell r="DY336">
            <v>418</v>
          </cell>
        </row>
        <row r="337">
          <cell r="DY337">
            <v>419</v>
          </cell>
        </row>
        <row r="338">
          <cell r="DY338">
            <v>420</v>
          </cell>
        </row>
        <row r="339">
          <cell r="DY339">
            <v>421</v>
          </cell>
        </row>
        <row r="340">
          <cell r="DY340">
            <v>422</v>
          </cell>
        </row>
        <row r="341">
          <cell r="DY341">
            <v>423</v>
          </cell>
        </row>
        <row r="342">
          <cell r="DY342">
            <v>424</v>
          </cell>
        </row>
        <row r="343">
          <cell r="DY343">
            <v>425</v>
          </cell>
        </row>
        <row r="344">
          <cell r="DY344">
            <v>426</v>
          </cell>
        </row>
        <row r="345">
          <cell r="DY345">
            <v>427</v>
          </cell>
        </row>
        <row r="346">
          <cell r="DY346">
            <v>428</v>
          </cell>
        </row>
        <row r="347">
          <cell r="DY347">
            <v>429</v>
          </cell>
        </row>
        <row r="348">
          <cell r="DY348">
            <v>430</v>
          </cell>
        </row>
        <row r="349">
          <cell r="DY349">
            <v>431</v>
          </cell>
        </row>
        <row r="350">
          <cell r="DY350">
            <v>432</v>
          </cell>
        </row>
        <row r="351">
          <cell r="DY351">
            <v>433</v>
          </cell>
        </row>
        <row r="352">
          <cell r="DY352">
            <v>434</v>
          </cell>
        </row>
        <row r="353">
          <cell r="DY353">
            <v>435</v>
          </cell>
        </row>
        <row r="354">
          <cell r="DY354">
            <v>436</v>
          </cell>
        </row>
        <row r="355">
          <cell r="DY355">
            <v>437</v>
          </cell>
        </row>
        <row r="356">
          <cell r="DY356">
            <v>438</v>
          </cell>
        </row>
        <row r="357">
          <cell r="DY357">
            <v>439</v>
          </cell>
        </row>
        <row r="358">
          <cell r="DY358">
            <v>440</v>
          </cell>
        </row>
        <row r="359">
          <cell r="DY359">
            <v>441</v>
          </cell>
        </row>
        <row r="360">
          <cell r="DY360">
            <v>442</v>
          </cell>
        </row>
        <row r="361">
          <cell r="DY361">
            <v>443</v>
          </cell>
        </row>
        <row r="362">
          <cell r="DY362">
            <v>444</v>
          </cell>
        </row>
        <row r="363">
          <cell r="DY363">
            <v>445</v>
          </cell>
        </row>
        <row r="364">
          <cell r="DY364">
            <v>446</v>
          </cell>
        </row>
        <row r="365">
          <cell r="DY365">
            <v>447</v>
          </cell>
        </row>
        <row r="366">
          <cell r="DY366">
            <v>448</v>
          </cell>
        </row>
        <row r="367">
          <cell r="DY367">
            <v>449</v>
          </cell>
        </row>
        <row r="368">
          <cell r="DY368">
            <v>450</v>
          </cell>
        </row>
        <row r="369">
          <cell r="DY369">
            <v>451</v>
          </cell>
        </row>
        <row r="370">
          <cell r="DY370">
            <v>452</v>
          </cell>
        </row>
        <row r="371">
          <cell r="DY371">
            <v>453</v>
          </cell>
        </row>
        <row r="372">
          <cell r="DY372">
            <v>454</v>
          </cell>
        </row>
        <row r="373">
          <cell r="DY373">
            <v>455</v>
          </cell>
        </row>
        <row r="374">
          <cell r="DY374">
            <v>456</v>
          </cell>
        </row>
        <row r="375">
          <cell r="DY375">
            <v>457</v>
          </cell>
        </row>
        <row r="376">
          <cell r="DY376">
            <v>458</v>
          </cell>
        </row>
        <row r="377">
          <cell r="DY377">
            <v>459</v>
          </cell>
        </row>
        <row r="378">
          <cell r="DY378">
            <v>460</v>
          </cell>
        </row>
        <row r="379">
          <cell r="DY379">
            <v>461</v>
          </cell>
        </row>
        <row r="380">
          <cell r="DY380">
            <v>462</v>
          </cell>
        </row>
        <row r="381">
          <cell r="DY381">
            <v>463</v>
          </cell>
        </row>
        <row r="382">
          <cell r="DY382">
            <v>464</v>
          </cell>
        </row>
        <row r="383">
          <cell r="DY383">
            <v>465</v>
          </cell>
        </row>
        <row r="384">
          <cell r="DY384">
            <v>466</v>
          </cell>
        </row>
        <row r="385">
          <cell r="DY385">
            <v>467</v>
          </cell>
        </row>
        <row r="386">
          <cell r="DY386">
            <v>468</v>
          </cell>
        </row>
        <row r="387">
          <cell r="DY387">
            <v>469</v>
          </cell>
        </row>
        <row r="388">
          <cell r="DY388">
            <v>470</v>
          </cell>
        </row>
        <row r="389">
          <cell r="DY389">
            <v>471</v>
          </cell>
        </row>
        <row r="390">
          <cell r="DY390">
            <v>472</v>
          </cell>
        </row>
        <row r="391">
          <cell r="DY391">
            <v>473</v>
          </cell>
        </row>
        <row r="392">
          <cell r="DY392">
            <v>474</v>
          </cell>
        </row>
        <row r="393">
          <cell r="DY393">
            <v>475</v>
          </cell>
        </row>
        <row r="394">
          <cell r="DY394">
            <v>476</v>
          </cell>
        </row>
        <row r="395">
          <cell r="DY395">
            <v>477</v>
          </cell>
        </row>
        <row r="396">
          <cell r="DY396">
            <v>478</v>
          </cell>
        </row>
        <row r="397">
          <cell r="DY397">
            <v>479</v>
          </cell>
        </row>
        <row r="398">
          <cell r="DY398">
            <v>480</v>
          </cell>
        </row>
        <row r="399">
          <cell r="DY399">
            <v>481</v>
          </cell>
        </row>
        <row r="400">
          <cell r="DY400">
            <v>482</v>
          </cell>
        </row>
        <row r="401">
          <cell r="DY401">
            <v>483</v>
          </cell>
        </row>
        <row r="402">
          <cell r="DY402">
            <v>484</v>
          </cell>
        </row>
        <row r="403">
          <cell r="DY403">
            <v>485</v>
          </cell>
        </row>
        <row r="404">
          <cell r="DY404">
            <v>486</v>
          </cell>
        </row>
        <row r="405">
          <cell r="DY405">
            <v>487</v>
          </cell>
        </row>
        <row r="406">
          <cell r="DY406">
            <v>488</v>
          </cell>
        </row>
        <row r="407">
          <cell r="DY407">
            <v>489</v>
          </cell>
        </row>
        <row r="408">
          <cell r="DY408">
            <v>490</v>
          </cell>
        </row>
        <row r="409">
          <cell r="DY409">
            <v>491</v>
          </cell>
        </row>
        <row r="410">
          <cell r="DY410">
            <v>492</v>
          </cell>
        </row>
        <row r="411">
          <cell r="DY411">
            <v>493</v>
          </cell>
        </row>
        <row r="412">
          <cell r="DY412">
            <v>494</v>
          </cell>
        </row>
        <row r="413">
          <cell r="DY413">
            <v>495</v>
          </cell>
        </row>
        <row r="414">
          <cell r="DY414">
            <v>496</v>
          </cell>
        </row>
        <row r="415">
          <cell r="DY415">
            <v>497</v>
          </cell>
        </row>
        <row r="416">
          <cell r="DY416">
            <v>498</v>
          </cell>
        </row>
        <row r="417">
          <cell r="DY417">
            <v>499</v>
          </cell>
        </row>
        <row r="418">
          <cell r="DY418">
            <v>500</v>
          </cell>
        </row>
        <row r="419">
          <cell r="DY419">
            <v>501</v>
          </cell>
        </row>
        <row r="420">
          <cell r="DY420">
            <v>502</v>
          </cell>
        </row>
        <row r="421">
          <cell r="DY421">
            <v>503</v>
          </cell>
        </row>
        <row r="422">
          <cell r="DY422">
            <v>504</v>
          </cell>
        </row>
        <row r="423">
          <cell r="DY423">
            <v>505</v>
          </cell>
        </row>
        <row r="424">
          <cell r="DY424">
            <v>506</v>
          </cell>
        </row>
        <row r="425">
          <cell r="DY425">
            <v>507</v>
          </cell>
        </row>
        <row r="426">
          <cell r="DY426">
            <v>508</v>
          </cell>
        </row>
        <row r="427">
          <cell r="DY427">
            <v>509</v>
          </cell>
        </row>
        <row r="428">
          <cell r="DY428">
            <v>510</v>
          </cell>
        </row>
        <row r="429">
          <cell r="DY429">
            <v>511</v>
          </cell>
        </row>
        <row r="430">
          <cell r="DY430">
            <v>512</v>
          </cell>
        </row>
        <row r="431">
          <cell r="DY431">
            <v>513</v>
          </cell>
        </row>
        <row r="432">
          <cell r="DY432">
            <v>514</v>
          </cell>
        </row>
        <row r="433">
          <cell r="DY433">
            <v>515</v>
          </cell>
        </row>
        <row r="434">
          <cell r="DY434">
            <v>516</v>
          </cell>
        </row>
        <row r="435">
          <cell r="DY435">
            <v>517</v>
          </cell>
        </row>
        <row r="436">
          <cell r="DY436">
            <v>518</v>
          </cell>
        </row>
        <row r="437">
          <cell r="DY437">
            <v>519</v>
          </cell>
        </row>
        <row r="438">
          <cell r="DY438">
            <v>520</v>
          </cell>
        </row>
        <row r="439">
          <cell r="DY439">
            <v>521</v>
          </cell>
        </row>
        <row r="440">
          <cell r="DY440">
            <v>522</v>
          </cell>
        </row>
        <row r="441">
          <cell r="DY441">
            <v>523</v>
          </cell>
        </row>
        <row r="442">
          <cell r="DY442">
            <v>524</v>
          </cell>
        </row>
        <row r="443">
          <cell r="DY443">
            <v>525</v>
          </cell>
        </row>
        <row r="444">
          <cell r="DY444">
            <v>526</v>
          </cell>
        </row>
        <row r="445">
          <cell r="DY445">
            <v>527</v>
          </cell>
        </row>
        <row r="446">
          <cell r="DY446">
            <v>528</v>
          </cell>
        </row>
        <row r="447">
          <cell r="DY447">
            <v>529</v>
          </cell>
        </row>
        <row r="448">
          <cell r="DY448">
            <v>530</v>
          </cell>
        </row>
        <row r="449">
          <cell r="DY449">
            <v>531</v>
          </cell>
        </row>
        <row r="450">
          <cell r="DY450">
            <v>532</v>
          </cell>
        </row>
        <row r="451">
          <cell r="DY451">
            <v>533</v>
          </cell>
        </row>
        <row r="452">
          <cell r="DY452">
            <v>534</v>
          </cell>
        </row>
        <row r="453">
          <cell r="DY453">
            <v>535</v>
          </cell>
        </row>
        <row r="454">
          <cell r="DY454">
            <v>536</v>
          </cell>
        </row>
        <row r="455">
          <cell r="DY455">
            <v>537</v>
          </cell>
        </row>
        <row r="456">
          <cell r="DY456">
            <v>538</v>
          </cell>
        </row>
        <row r="457">
          <cell r="DY457">
            <v>539</v>
          </cell>
        </row>
        <row r="458">
          <cell r="DY458">
            <v>540</v>
          </cell>
        </row>
        <row r="459">
          <cell r="DY459">
            <v>541</v>
          </cell>
        </row>
        <row r="460">
          <cell r="DY460">
            <v>542</v>
          </cell>
        </row>
        <row r="461">
          <cell r="DY461">
            <v>543</v>
          </cell>
        </row>
        <row r="462">
          <cell r="DY462">
            <v>544</v>
          </cell>
        </row>
        <row r="463">
          <cell r="DY463">
            <v>545</v>
          </cell>
        </row>
        <row r="464">
          <cell r="DY464">
            <v>546</v>
          </cell>
        </row>
        <row r="465">
          <cell r="DY465">
            <v>547</v>
          </cell>
        </row>
        <row r="466">
          <cell r="DY466">
            <v>548</v>
          </cell>
        </row>
        <row r="467">
          <cell r="DY467">
            <v>549</v>
          </cell>
        </row>
        <row r="468">
          <cell r="DY468">
            <v>550</v>
          </cell>
        </row>
        <row r="469">
          <cell r="DY469">
            <v>551</v>
          </cell>
        </row>
        <row r="470">
          <cell r="DY470">
            <v>552</v>
          </cell>
        </row>
        <row r="471">
          <cell r="DY471">
            <v>553</v>
          </cell>
        </row>
        <row r="472">
          <cell r="DY472">
            <v>554</v>
          </cell>
        </row>
        <row r="473">
          <cell r="DY473">
            <v>555</v>
          </cell>
        </row>
        <row r="474">
          <cell r="DY474">
            <v>556</v>
          </cell>
        </row>
        <row r="475">
          <cell r="DY475">
            <v>557</v>
          </cell>
        </row>
        <row r="476">
          <cell r="DY476">
            <v>558</v>
          </cell>
        </row>
        <row r="477">
          <cell r="DY477">
            <v>559</v>
          </cell>
        </row>
        <row r="478">
          <cell r="DY478">
            <v>560</v>
          </cell>
        </row>
        <row r="479">
          <cell r="DY479">
            <v>561</v>
          </cell>
        </row>
        <row r="480">
          <cell r="DY480">
            <v>562</v>
          </cell>
        </row>
        <row r="481">
          <cell r="DY481">
            <v>563</v>
          </cell>
        </row>
        <row r="482">
          <cell r="DY482">
            <v>564</v>
          </cell>
        </row>
        <row r="483">
          <cell r="DY483">
            <v>565</v>
          </cell>
        </row>
        <row r="484">
          <cell r="DY484">
            <v>566</v>
          </cell>
        </row>
        <row r="485">
          <cell r="DY485">
            <v>567</v>
          </cell>
        </row>
        <row r="486">
          <cell r="DY486">
            <v>568</v>
          </cell>
        </row>
        <row r="487">
          <cell r="DY487">
            <v>569</v>
          </cell>
        </row>
        <row r="488">
          <cell r="DY488">
            <v>570</v>
          </cell>
        </row>
        <row r="489">
          <cell r="DY489">
            <v>571</v>
          </cell>
        </row>
        <row r="490">
          <cell r="DY490">
            <v>572</v>
          </cell>
        </row>
        <row r="491">
          <cell r="DY491">
            <v>573</v>
          </cell>
        </row>
        <row r="492">
          <cell r="DY492">
            <v>574</v>
          </cell>
        </row>
        <row r="493">
          <cell r="DY493">
            <v>575</v>
          </cell>
        </row>
        <row r="494">
          <cell r="DY494">
            <v>576</v>
          </cell>
        </row>
        <row r="495">
          <cell r="DY495">
            <v>577</v>
          </cell>
        </row>
        <row r="496">
          <cell r="DY496">
            <v>578</v>
          </cell>
        </row>
        <row r="497">
          <cell r="DY497">
            <v>579</v>
          </cell>
        </row>
        <row r="498">
          <cell r="DY498">
            <v>580</v>
          </cell>
        </row>
        <row r="499">
          <cell r="DY499">
            <v>581</v>
          </cell>
        </row>
        <row r="500">
          <cell r="DY500">
            <v>582</v>
          </cell>
        </row>
        <row r="501">
          <cell r="DY501">
            <v>583</v>
          </cell>
        </row>
        <row r="502">
          <cell r="DY502">
            <v>584</v>
          </cell>
        </row>
        <row r="503">
          <cell r="DY503">
            <v>585</v>
          </cell>
        </row>
        <row r="504">
          <cell r="DY504">
            <v>586</v>
          </cell>
        </row>
        <row r="505">
          <cell r="DY505">
            <v>587</v>
          </cell>
        </row>
        <row r="506">
          <cell r="DY506">
            <v>588</v>
          </cell>
        </row>
        <row r="507">
          <cell r="DY507">
            <v>589</v>
          </cell>
        </row>
        <row r="508">
          <cell r="DY508">
            <v>590</v>
          </cell>
        </row>
        <row r="509">
          <cell r="DY509">
            <v>591</v>
          </cell>
        </row>
        <row r="510">
          <cell r="DY510">
            <v>592</v>
          </cell>
        </row>
        <row r="511">
          <cell r="DY511">
            <v>593</v>
          </cell>
        </row>
        <row r="512">
          <cell r="DY512">
            <v>594</v>
          </cell>
        </row>
        <row r="513">
          <cell r="DY513">
            <v>595</v>
          </cell>
        </row>
        <row r="514">
          <cell r="DY514">
            <v>596</v>
          </cell>
        </row>
        <row r="515">
          <cell r="DY515">
            <v>597</v>
          </cell>
        </row>
        <row r="516">
          <cell r="DY516">
            <v>598</v>
          </cell>
        </row>
        <row r="517">
          <cell r="DY517">
            <v>599</v>
          </cell>
        </row>
        <row r="518">
          <cell r="DY518">
            <v>600</v>
          </cell>
        </row>
        <row r="519">
          <cell r="DY519">
            <v>601</v>
          </cell>
        </row>
        <row r="520">
          <cell r="DY520">
            <v>602</v>
          </cell>
        </row>
        <row r="521">
          <cell r="DY521">
            <v>603</v>
          </cell>
        </row>
        <row r="522">
          <cell r="DY522">
            <v>604</v>
          </cell>
        </row>
        <row r="523">
          <cell r="DY523">
            <v>605</v>
          </cell>
        </row>
        <row r="524">
          <cell r="DY524">
            <v>606</v>
          </cell>
        </row>
        <row r="525">
          <cell r="DY525">
            <v>607</v>
          </cell>
        </row>
        <row r="526">
          <cell r="DY526">
            <v>608</v>
          </cell>
        </row>
        <row r="527">
          <cell r="DY527">
            <v>609</v>
          </cell>
        </row>
        <row r="528">
          <cell r="DY528">
            <v>610</v>
          </cell>
        </row>
        <row r="529">
          <cell r="DY529">
            <v>611</v>
          </cell>
        </row>
        <row r="530">
          <cell r="DY530">
            <v>612</v>
          </cell>
        </row>
        <row r="531">
          <cell r="DY531">
            <v>613</v>
          </cell>
        </row>
        <row r="532">
          <cell r="DY532">
            <v>614</v>
          </cell>
        </row>
        <row r="533">
          <cell r="DY533">
            <v>615</v>
          </cell>
        </row>
        <row r="534">
          <cell r="DY534">
            <v>616</v>
          </cell>
        </row>
        <row r="535">
          <cell r="DY535">
            <v>617</v>
          </cell>
        </row>
        <row r="536">
          <cell r="DY536">
            <v>618</v>
          </cell>
        </row>
        <row r="537">
          <cell r="DY537">
            <v>619</v>
          </cell>
        </row>
        <row r="538">
          <cell r="DY538">
            <v>620</v>
          </cell>
        </row>
        <row r="539">
          <cell r="DY539">
            <v>621</v>
          </cell>
        </row>
        <row r="540">
          <cell r="DY540">
            <v>622</v>
          </cell>
        </row>
        <row r="541">
          <cell r="DY541">
            <v>623</v>
          </cell>
        </row>
        <row r="542">
          <cell r="DY542">
            <v>624</v>
          </cell>
        </row>
        <row r="543">
          <cell r="DY543">
            <v>625</v>
          </cell>
        </row>
        <row r="544">
          <cell r="DY544">
            <v>626</v>
          </cell>
        </row>
        <row r="545">
          <cell r="DY545">
            <v>627</v>
          </cell>
        </row>
        <row r="546">
          <cell r="DY546">
            <v>628</v>
          </cell>
        </row>
        <row r="547">
          <cell r="DY547">
            <v>629</v>
          </cell>
        </row>
        <row r="548">
          <cell r="DY548">
            <v>630</v>
          </cell>
        </row>
        <row r="549">
          <cell r="DY549">
            <v>631</v>
          </cell>
        </row>
        <row r="550">
          <cell r="DY550">
            <v>632</v>
          </cell>
        </row>
        <row r="551">
          <cell r="DY551">
            <v>633</v>
          </cell>
        </row>
        <row r="552">
          <cell r="DY552">
            <v>634</v>
          </cell>
        </row>
        <row r="553">
          <cell r="DY553">
            <v>635</v>
          </cell>
        </row>
        <row r="554">
          <cell r="DY554">
            <v>636</v>
          </cell>
        </row>
        <row r="555">
          <cell r="DY555">
            <v>637</v>
          </cell>
        </row>
        <row r="556">
          <cell r="DY556">
            <v>638</v>
          </cell>
        </row>
        <row r="557">
          <cell r="DY557">
            <v>639</v>
          </cell>
        </row>
        <row r="558">
          <cell r="DY558">
            <v>640</v>
          </cell>
        </row>
        <row r="559">
          <cell r="DY559">
            <v>641</v>
          </cell>
        </row>
        <row r="560">
          <cell r="DY560">
            <v>642</v>
          </cell>
        </row>
        <row r="561">
          <cell r="DY561">
            <v>643</v>
          </cell>
        </row>
        <row r="562">
          <cell r="DY562">
            <v>644</v>
          </cell>
        </row>
        <row r="563">
          <cell r="DY563">
            <v>645</v>
          </cell>
        </row>
        <row r="564">
          <cell r="DY564">
            <v>646</v>
          </cell>
        </row>
        <row r="565">
          <cell r="DY565">
            <v>647</v>
          </cell>
        </row>
        <row r="566">
          <cell r="DY566">
            <v>648</v>
          </cell>
        </row>
        <row r="567">
          <cell r="DY567">
            <v>649</v>
          </cell>
        </row>
        <row r="568">
          <cell r="DY568">
            <v>650</v>
          </cell>
        </row>
        <row r="569">
          <cell r="DY569">
            <v>651</v>
          </cell>
        </row>
        <row r="570">
          <cell r="DY570">
            <v>652</v>
          </cell>
        </row>
        <row r="571">
          <cell r="DY571">
            <v>653</v>
          </cell>
        </row>
        <row r="572">
          <cell r="DY572">
            <v>654</v>
          </cell>
        </row>
        <row r="573">
          <cell r="DY573">
            <v>655</v>
          </cell>
        </row>
        <row r="574">
          <cell r="DY574">
            <v>656</v>
          </cell>
        </row>
        <row r="575">
          <cell r="DY575">
            <v>657</v>
          </cell>
        </row>
        <row r="576">
          <cell r="DY576">
            <v>658</v>
          </cell>
        </row>
        <row r="577">
          <cell r="DY577">
            <v>659</v>
          </cell>
        </row>
        <row r="578">
          <cell r="DY578">
            <v>660</v>
          </cell>
        </row>
        <row r="579">
          <cell r="DY579">
            <v>661</v>
          </cell>
        </row>
        <row r="580">
          <cell r="DY580">
            <v>662</v>
          </cell>
        </row>
        <row r="581">
          <cell r="DY581">
            <v>663</v>
          </cell>
        </row>
        <row r="582">
          <cell r="DY582">
            <v>664</v>
          </cell>
        </row>
        <row r="583">
          <cell r="DY583">
            <v>665</v>
          </cell>
        </row>
        <row r="584">
          <cell r="DY584">
            <v>666</v>
          </cell>
        </row>
        <row r="585">
          <cell r="DY585">
            <v>667</v>
          </cell>
        </row>
        <row r="586">
          <cell r="DY586">
            <v>668</v>
          </cell>
        </row>
        <row r="587">
          <cell r="DY587">
            <v>669</v>
          </cell>
        </row>
        <row r="588">
          <cell r="DY588">
            <v>670</v>
          </cell>
        </row>
        <row r="589">
          <cell r="DY589">
            <v>671</v>
          </cell>
        </row>
        <row r="590">
          <cell r="DY590">
            <v>672</v>
          </cell>
        </row>
        <row r="591">
          <cell r="DY591">
            <v>673</v>
          </cell>
        </row>
        <row r="592">
          <cell r="DY592">
            <v>674</v>
          </cell>
        </row>
        <row r="593">
          <cell r="DY593">
            <v>675</v>
          </cell>
        </row>
        <row r="594">
          <cell r="DY594">
            <v>676</v>
          </cell>
        </row>
        <row r="595">
          <cell r="DY595">
            <v>677</v>
          </cell>
        </row>
        <row r="596">
          <cell r="DY596">
            <v>678</v>
          </cell>
        </row>
        <row r="597">
          <cell r="DY597">
            <v>679</v>
          </cell>
        </row>
        <row r="598">
          <cell r="DY598">
            <v>680</v>
          </cell>
        </row>
        <row r="599">
          <cell r="DY599">
            <v>681</v>
          </cell>
        </row>
        <row r="600">
          <cell r="DY600">
            <v>682</v>
          </cell>
        </row>
        <row r="601">
          <cell r="DY601">
            <v>683</v>
          </cell>
        </row>
        <row r="602">
          <cell r="DY602">
            <v>684</v>
          </cell>
        </row>
        <row r="603">
          <cell r="DY603">
            <v>685</v>
          </cell>
        </row>
        <row r="604">
          <cell r="DY604">
            <v>686</v>
          </cell>
        </row>
        <row r="605">
          <cell r="DY605">
            <v>687</v>
          </cell>
        </row>
        <row r="606">
          <cell r="DY606">
            <v>688</v>
          </cell>
        </row>
        <row r="607">
          <cell r="DY607">
            <v>689</v>
          </cell>
        </row>
        <row r="608">
          <cell r="DY608">
            <v>690</v>
          </cell>
        </row>
        <row r="609">
          <cell r="DY609">
            <v>691</v>
          </cell>
        </row>
        <row r="610">
          <cell r="DY610">
            <v>692</v>
          </cell>
        </row>
        <row r="611">
          <cell r="DY611">
            <v>693</v>
          </cell>
        </row>
        <row r="612">
          <cell r="DY612">
            <v>694</v>
          </cell>
        </row>
        <row r="613">
          <cell r="DY613">
            <v>695</v>
          </cell>
        </row>
        <row r="614">
          <cell r="DY614">
            <v>696</v>
          </cell>
        </row>
        <row r="615">
          <cell r="DY615">
            <v>697</v>
          </cell>
        </row>
        <row r="616">
          <cell r="DY616">
            <v>698</v>
          </cell>
        </row>
        <row r="617">
          <cell r="DY617">
            <v>700</v>
          </cell>
        </row>
        <row r="618">
          <cell r="DY618">
            <v>701</v>
          </cell>
        </row>
        <row r="619">
          <cell r="DY619">
            <v>702</v>
          </cell>
        </row>
        <row r="620">
          <cell r="DY620">
            <v>703</v>
          </cell>
        </row>
        <row r="621">
          <cell r="DY621">
            <v>704</v>
          </cell>
        </row>
        <row r="622">
          <cell r="DY622">
            <v>705</v>
          </cell>
        </row>
        <row r="623">
          <cell r="DY623">
            <v>707</v>
          </cell>
        </row>
        <row r="624">
          <cell r="DY624">
            <v>708</v>
          </cell>
        </row>
        <row r="625">
          <cell r="DY625">
            <v>709</v>
          </cell>
        </row>
        <row r="626">
          <cell r="DY626">
            <v>710</v>
          </cell>
        </row>
        <row r="627">
          <cell r="DY627">
            <v>711</v>
          </cell>
        </row>
        <row r="628">
          <cell r="DY628">
            <v>712</v>
          </cell>
        </row>
        <row r="629">
          <cell r="DY629">
            <v>713</v>
          </cell>
        </row>
        <row r="630">
          <cell r="DY630">
            <v>715</v>
          </cell>
        </row>
        <row r="631">
          <cell r="DY631">
            <v>716</v>
          </cell>
        </row>
        <row r="632">
          <cell r="DY632">
            <v>717</v>
          </cell>
        </row>
        <row r="633">
          <cell r="DY633">
            <v>718</v>
          </cell>
        </row>
        <row r="634">
          <cell r="DY634">
            <v>719</v>
          </cell>
        </row>
        <row r="635">
          <cell r="DY635">
            <v>720</v>
          </cell>
        </row>
        <row r="636">
          <cell r="DY636">
            <v>721</v>
          </cell>
        </row>
        <row r="637">
          <cell r="DY637">
            <v>722</v>
          </cell>
        </row>
        <row r="638">
          <cell r="DY638">
            <v>723</v>
          </cell>
        </row>
        <row r="639">
          <cell r="DY639">
            <v>724</v>
          </cell>
        </row>
        <row r="640">
          <cell r="DY640">
            <v>725</v>
          </cell>
        </row>
        <row r="641">
          <cell r="DY641">
            <v>726</v>
          </cell>
        </row>
        <row r="642">
          <cell r="DY642">
            <v>727</v>
          </cell>
        </row>
        <row r="643">
          <cell r="DY643">
            <v>728</v>
          </cell>
        </row>
        <row r="644">
          <cell r="DY644">
            <v>729</v>
          </cell>
        </row>
        <row r="645">
          <cell r="DY645">
            <v>730</v>
          </cell>
        </row>
        <row r="646">
          <cell r="DY646">
            <v>731</v>
          </cell>
        </row>
        <row r="647">
          <cell r="DY647">
            <v>732</v>
          </cell>
        </row>
        <row r="648">
          <cell r="DY648">
            <v>733</v>
          </cell>
        </row>
        <row r="649">
          <cell r="DY649">
            <v>734</v>
          </cell>
        </row>
        <row r="650">
          <cell r="DY650">
            <v>735</v>
          </cell>
        </row>
        <row r="651">
          <cell r="DY651">
            <v>736</v>
          </cell>
        </row>
        <row r="652">
          <cell r="DY652">
            <v>737</v>
          </cell>
        </row>
        <row r="653">
          <cell r="DY653">
            <v>738</v>
          </cell>
        </row>
        <row r="654">
          <cell r="DY654">
            <v>739</v>
          </cell>
        </row>
        <row r="655">
          <cell r="DY655">
            <v>740</v>
          </cell>
        </row>
        <row r="656">
          <cell r="DY656">
            <v>741</v>
          </cell>
        </row>
        <row r="657">
          <cell r="DY657">
            <v>742</v>
          </cell>
        </row>
        <row r="658">
          <cell r="DY658">
            <v>743</v>
          </cell>
        </row>
        <row r="659">
          <cell r="DY659">
            <v>744</v>
          </cell>
        </row>
        <row r="660">
          <cell r="DY660">
            <v>745</v>
          </cell>
        </row>
        <row r="661">
          <cell r="DY661">
            <v>746</v>
          </cell>
        </row>
        <row r="662">
          <cell r="DY662">
            <v>747</v>
          </cell>
        </row>
        <row r="663">
          <cell r="DY663">
            <v>748</v>
          </cell>
        </row>
        <row r="664">
          <cell r="DY664">
            <v>749</v>
          </cell>
        </row>
        <row r="665">
          <cell r="DY665">
            <v>750</v>
          </cell>
        </row>
        <row r="666">
          <cell r="DY666">
            <v>751</v>
          </cell>
        </row>
        <row r="667">
          <cell r="DY667">
            <v>752</v>
          </cell>
        </row>
        <row r="668">
          <cell r="DY668">
            <v>753</v>
          </cell>
        </row>
        <row r="669">
          <cell r="DY669">
            <v>754</v>
          </cell>
        </row>
        <row r="670">
          <cell r="DY670">
            <v>755</v>
          </cell>
        </row>
        <row r="671">
          <cell r="DY671">
            <v>756</v>
          </cell>
        </row>
        <row r="672">
          <cell r="DY672">
            <v>757</v>
          </cell>
        </row>
        <row r="673">
          <cell r="DY673">
            <v>758</v>
          </cell>
        </row>
        <row r="674">
          <cell r="DY674">
            <v>759</v>
          </cell>
        </row>
        <row r="675">
          <cell r="DY675">
            <v>760</v>
          </cell>
        </row>
        <row r="676">
          <cell r="DY676">
            <v>761</v>
          </cell>
        </row>
        <row r="677">
          <cell r="DY677">
            <v>762</v>
          </cell>
        </row>
        <row r="678">
          <cell r="DY678">
            <v>763</v>
          </cell>
        </row>
        <row r="679">
          <cell r="DY679">
            <v>764</v>
          </cell>
        </row>
        <row r="680">
          <cell r="DY680">
            <v>765</v>
          </cell>
        </row>
        <row r="681">
          <cell r="DY681">
            <v>766</v>
          </cell>
        </row>
        <row r="682">
          <cell r="DY682">
            <v>767</v>
          </cell>
        </row>
        <row r="683">
          <cell r="DY683">
            <v>768</v>
          </cell>
        </row>
        <row r="684">
          <cell r="DY684">
            <v>769</v>
          </cell>
        </row>
        <row r="685">
          <cell r="DY685">
            <v>770</v>
          </cell>
        </row>
        <row r="686">
          <cell r="DY686">
            <v>771</v>
          </cell>
        </row>
        <row r="687">
          <cell r="DY687">
            <v>772</v>
          </cell>
        </row>
        <row r="688">
          <cell r="DY688">
            <v>773</v>
          </cell>
        </row>
        <row r="689">
          <cell r="DY689">
            <v>774</v>
          </cell>
        </row>
        <row r="690">
          <cell r="DY690">
            <v>775</v>
          </cell>
        </row>
        <row r="691">
          <cell r="DY691">
            <v>776</v>
          </cell>
        </row>
        <row r="692">
          <cell r="DY692">
            <v>777</v>
          </cell>
        </row>
        <row r="693">
          <cell r="DY693">
            <v>778</v>
          </cell>
        </row>
        <row r="694">
          <cell r="DY694">
            <v>779</v>
          </cell>
        </row>
        <row r="695">
          <cell r="DY695">
            <v>780</v>
          </cell>
        </row>
        <row r="696">
          <cell r="DY696">
            <v>781</v>
          </cell>
        </row>
        <row r="697">
          <cell r="DY697">
            <v>782</v>
          </cell>
        </row>
        <row r="698">
          <cell r="DY698">
            <v>783</v>
          </cell>
        </row>
        <row r="699">
          <cell r="DY699">
            <v>784</v>
          </cell>
        </row>
        <row r="700">
          <cell r="DY700">
            <v>785</v>
          </cell>
        </row>
        <row r="701">
          <cell r="DY701">
            <v>786</v>
          </cell>
        </row>
        <row r="702">
          <cell r="DY702">
            <v>787</v>
          </cell>
        </row>
        <row r="703">
          <cell r="DY703">
            <v>788</v>
          </cell>
        </row>
        <row r="704">
          <cell r="DY704">
            <v>789</v>
          </cell>
        </row>
        <row r="705">
          <cell r="DY705">
            <v>790</v>
          </cell>
        </row>
        <row r="706">
          <cell r="DY706">
            <v>791</v>
          </cell>
        </row>
        <row r="707">
          <cell r="DY707">
            <v>792</v>
          </cell>
        </row>
        <row r="708">
          <cell r="DY708">
            <v>793</v>
          </cell>
        </row>
        <row r="709">
          <cell r="DY709">
            <v>794</v>
          </cell>
        </row>
        <row r="710">
          <cell r="DY710">
            <v>795</v>
          </cell>
        </row>
        <row r="711">
          <cell r="DY711">
            <v>796</v>
          </cell>
        </row>
        <row r="712">
          <cell r="DY712">
            <v>797</v>
          </cell>
        </row>
        <row r="713">
          <cell r="DY713">
            <v>798</v>
          </cell>
        </row>
        <row r="714">
          <cell r="DY714">
            <v>799</v>
          </cell>
        </row>
        <row r="715">
          <cell r="DY715">
            <v>800</v>
          </cell>
        </row>
        <row r="716">
          <cell r="DY716">
            <v>801</v>
          </cell>
        </row>
        <row r="717">
          <cell r="DY717">
            <v>802</v>
          </cell>
        </row>
        <row r="718">
          <cell r="DY718">
            <v>803</v>
          </cell>
        </row>
        <row r="719">
          <cell r="DY719">
            <v>804</v>
          </cell>
        </row>
        <row r="720">
          <cell r="DY720">
            <v>805</v>
          </cell>
        </row>
        <row r="721">
          <cell r="DY721">
            <v>806</v>
          </cell>
        </row>
        <row r="722">
          <cell r="DY722">
            <v>807</v>
          </cell>
        </row>
        <row r="723">
          <cell r="DY723">
            <v>808</v>
          </cell>
        </row>
        <row r="724">
          <cell r="DY724">
            <v>809</v>
          </cell>
        </row>
        <row r="725">
          <cell r="DY725">
            <v>810</v>
          </cell>
        </row>
        <row r="726">
          <cell r="DY726">
            <v>811</v>
          </cell>
        </row>
        <row r="727">
          <cell r="DY727">
            <v>812</v>
          </cell>
        </row>
        <row r="728">
          <cell r="DY728">
            <v>813</v>
          </cell>
        </row>
        <row r="729">
          <cell r="DY729">
            <v>814</v>
          </cell>
        </row>
        <row r="730">
          <cell r="DY730">
            <v>815</v>
          </cell>
        </row>
        <row r="731">
          <cell r="DY731">
            <v>816</v>
          </cell>
        </row>
        <row r="732">
          <cell r="DY732">
            <v>817</v>
          </cell>
        </row>
        <row r="733">
          <cell r="DY733">
            <v>818</v>
          </cell>
        </row>
        <row r="734">
          <cell r="DY734">
            <v>819</v>
          </cell>
        </row>
        <row r="735">
          <cell r="DY735">
            <v>820</v>
          </cell>
        </row>
        <row r="736">
          <cell r="DY736">
            <v>821</v>
          </cell>
        </row>
        <row r="737">
          <cell r="DY737">
            <v>822</v>
          </cell>
        </row>
        <row r="738">
          <cell r="DY738">
            <v>823</v>
          </cell>
        </row>
        <row r="739">
          <cell r="DY739">
            <v>824</v>
          </cell>
        </row>
        <row r="740">
          <cell r="DY740">
            <v>825</v>
          </cell>
        </row>
        <row r="741">
          <cell r="DY741">
            <v>826</v>
          </cell>
        </row>
        <row r="742">
          <cell r="DY742">
            <v>827</v>
          </cell>
        </row>
        <row r="743">
          <cell r="DY743">
            <v>828</v>
          </cell>
        </row>
        <row r="744">
          <cell r="DY744">
            <v>829</v>
          </cell>
        </row>
        <row r="745">
          <cell r="DY745">
            <v>830</v>
          </cell>
        </row>
        <row r="746">
          <cell r="DY746">
            <v>831</v>
          </cell>
        </row>
        <row r="747">
          <cell r="DY747">
            <v>832</v>
          </cell>
        </row>
        <row r="748">
          <cell r="DY748">
            <v>833</v>
          </cell>
        </row>
        <row r="749">
          <cell r="DY749">
            <v>834</v>
          </cell>
        </row>
        <row r="750">
          <cell r="DY750">
            <v>835</v>
          </cell>
        </row>
        <row r="751">
          <cell r="DY751">
            <v>836</v>
          </cell>
        </row>
        <row r="752">
          <cell r="DY752">
            <v>837</v>
          </cell>
        </row>
        <row r="753">
          <cell r="DY753">
            <v>838</v>
          </cell>
        </row>
        <row r="754">
          <cell r="DY754">
            <v>839</v>
          </cell>
        </row>
        <row r="755">
          <cell r="DY755">
            <v>840</v>
          </cell>
        </row>
        <row r="756">
          <cell r="DY756">
            <v>841</v>
          </cell>
        </row>
        <row r="757">
          <cell r="DY757">
            <v>842</v>
          </cell>
        </row>
        <row r="758">
          <cell r="DY758">
            <v>843</v>
          </cell>
        </row>
        <row r="759">
          <cell r="DY759">
            <v>844</v>
          </cell>
        </row>
        <row r="760">
          <cell r="DY760">
            <v>845</v>
          </cell>
        </row>
        <row r="761">
          <cell r="DY761">
            <v>846</v>
          </cell>
        </row>
        <row r="762">
          <cell r="DY762">
            <v>847</v>
          </cell>
        </row>
        <row r="763">
          <cell r="DY763">
            <v>848</v>
          </cell>
        </row>
        <row r="764">
          <cell r="DY764">
            <v>849</v>
          </cell>
        </row>
        <row r="765">
          <cell r="DY765">
            <v>850</v>
          </cell>
        </row>
        <row r="766">
          <cell r="DY766">
            <v>851</v>
          </cell>
        </row>
        <row r="767">
          <cell r="DY767">
            <v>852</v>
          </cell>
        </row>
        <row r="768">
          <cell r="DY768">
            <v>853</v>
          </cell>
        </row>
        <row r="769">
          <cell r="DY769">
            <v>854</v>
          </cell>
        </row>
        <row r="770">
          <cell r="DY770">
            <v>855</v>
          </cell>
        </row>
        <row r="771">
          <cell r="DY771">
            <v>856</v>
          </cell>
        </row>
        <row r="772">
          <cell r="DY772">
            <v>857</v>
          </cell>
        </row>
        <row r="773">
          <cell r="DY773">
            <v>858</v>
          </cell>
        </row>
        <row r="774">
          <cell r="DY774">
            <v>859</v>
          </cell>
        </row>
        <row r="775">
          <cell r="DY775">
            <v>860</v>
          </cell>
        </row>
        <row r="776">
          <cell r="DY776">
            <v>861</v>
          </cell>
        </row>
        <row r="777">
          <cell r="DY777">
            <v>862</v>
          </cell>
        </row>
        <row r="778">
          <cell r="DY778">
            <v>863</v>
          </cell>
        </row>
        <row r="779">
          <cell r="DY779">
            <v>864</v>
          </cell>
        </row>
        <row r="780">
          <cell r="DY780">
            <v>865</v>
          </cell>
        </row>
        <row r="781">
          <cell r="DY781">
            <v>866</v>
          </cell>
        </row>
        <row r="782">
          <cell r="DY782">
            <v>867</v>
          </cell>
        </row>
        <row r="783">
          <cell r="DY783">
            <v>868</v>
          </cell>
        </row>
        <row r="784">
          <cell r="DY784">
            <v>869</v>
          </cell>
        </row>
        <row r="785">
          <cell r="DY785">
            <v>870</v>
          </cell>
        </row>
        <row r="786">
          <cell r="DY786">
            <v>871</v>
          </cell>
        </row>
        <row r="787">
          <cell r="DY787">
            <v>872</v>
          </cell>
        </row>
        <row r="788">
          <cell r="DY788">
            <v>873</v>
          </cell>
        </row>
        <row r="789">
          <cell r="DY789">
            <v>874</v>
          </cell>
        </row>
        <row r="790">
          <cell r="DY790">
            <v>875</v>
          </cell>
        </row>
        <row r="791">
          <cell r="DY791">
            <v>876</v>
          </cell>
        </row>
        <row r="792">
          <cell r="DY792">
            <v>878</v>
          </cell>
        </row>
        <row r="793">
          <cell r="DY793">
            <v>879</v>
          </cell>
        </row>
        <row r="794">
          <cell r="DY794">
            <v>880</v>
          </cell>
        </row>
        <row r="795">
          <cell r="DY795">
            <v>881</v>
          </cell>
        </row>
        <row r="796">
          <cell r="DY796">
            <v>882</v>
          </cell>
        </row>
        <row r="797">
          <cell r="DY797">
            <v>883</v>
          </cell>
        </row>
        <row r="798">
          <cell r="DY798">
            <v>884</v>
          </cell>
        </row>
        <row r="799">
          <cell r="DY799">
            <v>885</v>
          </cell>
        </row>
        <row r="800">
          <cell r="DY800">
            <v>886</v>
          </cell>
        </row>
        <row r="801">
          <cell r="DY801">
            <v>887</v>
          </cell>
        </row>
        <row r="802">
          <cell r="DY802">
            <v>888</v>
          </cell>
        </row>
        <row r="803">
          <cell r="DY803">
            <v>889</v>
          </cell>
        </row>
        <row r="804">
          <cell r="DY804">
            <v>890</v>
          </cell>
        </row>
        <row r="805">
          <cell r="DY805">
            <v>891</v>
          </cell>
        </row>
        <row r="806">
          <cell r="DY806">
            <v>892</v>
          </cell>
        </row>
        <row r="807">
          <cell r="DY807">
            <v>893</v>
          </cell>
        </row>
        <row r="808">
          <cell r="DY808">
            <v>894</v>
          </cell>
        </row>
        <row r="809">
          <cell r="DY809">
            <v>895</v>
          </cell>
        </row>
        <row r="810">
          <cell r="DY810">
            <v>896</v>
          </cell>
        </row>
        <row r="811">
          <cell r="DY811">
            <v>897</v>
          </cell>
        </row>
        <row r="812">
          <cell r="DY812">
            <v>898</v>
          </cell>
        </row>
        <row r="813">
          <cell r="DY813">
            <v>899</v>
          </cell>
        </row>
        <row r="814">
          <cell r="DY814">
            <v>900</v>
          </cell>
        </row>
        <row r="815">
          <cell r="DY815">
            <v>901</v>
          </cell>
        </row>
        <row r="816">
          <cell r="DY816">
            <v>902</v>
          </cell>
        </row>
        <row r="817">
          <cell r="DY817">
            <v>903</v>
          </cell>
        </row>
        <row r="818">
          <cell r="DY818">
            <v>904</v>
          </cell>
        </row>
        <row r="819">
          <cell r="DY819">
            <v>905</v>
          </cell>
        </row>
        <row r="820">
          <cell r="DY820">
            <v>906</v>
          </cell>
        </row>
        <row r="821">
          <cell r="DY821">
            <v>907</v>
          </cell>
        </row>
        <row r="822">
          <cell r="DY822">
            <v>908</v>
          </cell>
        </row>
        <row r="823">
          <cell r="DY823">
            <v>909</v>
          </cell>
        </row>
        <row r="824">
          <cell r="DY824">
            <v>910</v>
          </cell>
        </row>
        <row r="825">
          <cell r="DY825">
            <v>911</v>
          </cell>
        </row>
        <row r="826">
          <cell r="DY826">
            <v>912</v>
          </cell>
        </row>
        <row r="827">
          <cell r="DY827">
            <v>913</v>
          </cell>
        </row>
        <row r="828">
          <cell r="DY828">
            <v>914</v>
          </cell>
        </row>
        <row r="829">
          <cell r="DY829">
            <v>915</v>
          </cell>
        </row>
        <row r="830">
          <cell r="DY830">
            <v>916</v>
          </cell>
        </row>
        <row r="831">
          <cell r="DY831">
            <v>917</v>
          </cell>
        </row>
        <row r="832">
          <cell r="DY832">
            <v>918</v>
          </cell>
        </row>
        <row r="833">
          <cell r="DY833">
            <v>919</v>
          </cell>
        </row>
        <row r="834">
          <cell r="DY834">
            <v>920</v>
          </cell>
        </row>
        <row r="835">
          <cell r="DY835">
            <v>921</v>
          </cell>
        </row>
        <row r="836">
          <cell r="DY836">
            <v>922</v>
          </cell>
        </row>
        <row r="837">
          <cell r="DY837">
            <v>923</v>
          </cell>
        </row>
        <row r="838">
          <cell r="DY838">
            <v>924</v>
          </cell>
        </row>
        <row r="839">
          <cell r="DY839">
            <v>925</v>
          </cell>
        </row>
        <row r="840">
          <cell r="DY840">
            <v>926</v>
          </cell>
        </row>
        <row r="841">
          <cell r="DY841">
            <v>927</v>
          </cell>
        </row>
        <row r="842">
          <cell r="DY842">
            <v>928</v>
          </cell>
        </row>
        <row r="843">
          <cell r="DY843">
            <v>929</v>
          </cell>
        </row>
        <row r="844">
          <cell r="DY844">
            <v>930</v>
          </cell>
        </row>
        <row r="845">
          <cell r="DY845">
            <v>931</v>
          </cell>
        </row>
        <row r="846">
          <cell r="DY846">
            <v>932</v>
          </cell>
        </row>
        <row r="847">
          <cell r="DY847">
            <v>933</v>
          </cell>
        </row>
        <row r="848">
          <cell r="DY848">
            <v>934</v>
          </cell>
        </row>
        <row r="849">
          <cell r="DY849">
            <v>935</v>
          </cell>
        </row>
        <row r="850">
          <cell r="DY850">
            <v>936</v>
          </cell>
        </row>
        <row r="851">
          <cell r="DY851">
            <v>937</v>
          </cell>
        </row>
        <row r="852">
          <cell r="DY852">
            <v>938</v>
          </cell>
        </row>
        <row r="853">
          <cell r="DY853">
            <v>939</v>
          </cell>
        </row>
        <row r="854">
          <cell r="DY854">
            <v>940</v>
          </cell>
        </row>
        <row r="855">
          <cell r="DY855">
            <v>941</v>
          </cell>
        </row>
        <row r="856">
          <cell r="DY856">
            <v>942</v>
          </cell>
        </row>
        <row r="857">
          <cell r="DY857">
            <v>943</v>
          </cell>
        </row>
        <row r="858">
          <cell r="DY858">
            <v>945</v>
          </cell>
        </row>
        <row r="859">
          <cell r="DY859">
            <v>946</v>
          </cell>
        </row>
        <row r="860">
          <cell r="DY860">
            <v>947</v>
          </cell>
        </row>
        <row r="861">
          <cell r="DY861">
            <v>948</v>
          </cell>
        </row>
        <row r="862">
          <cell r="DY862">
            <v>949</v>
          </cell>
        </row>
        <row r="863">
          <cell r="DY863">
            <v>950</v>
          </cell>
        </row>
        <row r="864">
          <cell r="DY864">
            <v>951</v>
          </cell>
        </row>
        <row r="865">
          <cell r="DY865">
            <v>952</v>
          </cell>
        </row>
        <row r="866">
          <cell r="DY866">
            <v>953</v>
          </cell>
        </row>
        <row r="867">
          <cell r="DY867">
            <v>954</v>
          </cell>
        </row>
        <row r="868">
          <cell r="DY868">
            <v>955</v>
          </cell>
        </row>
        <row r="869">
          <cell r="DY869">
            <v>956</v>
          </cell>
        </row>
        <row r="870">
          <cell r="DY870">
            <v>957</v>
          </cell>
        </row>
        <row r="871">
          <cell r="DY871">
            <v>958</v>
          </cell>
        </row>
        <row r="872">
          <cell r="DY872">
            <v>959</v>
          </cell>
        </row>
        <row r="873">
          <cell r="DY873">
            <v>960</v>
          </cell>
        </row>
        <row r="874">
          <cell r="DY874">
            <v>961</v>
          </cell>
        </row>
        <row r="875">
          <cell r="DY875">
            <v>962</v>
          </cell>
        </row>
        <row r="876">
          <cell r="DY876">
            <v>963</v>
          </cell>
        </row>
        <row r="877">
          <cell r="DY877">
            <v>964</v>
          </cell>
        </row>
        <row r="878">
          <cell r="DY878">
            <v>965</v>
          </cell>
        </row>
        <row r="879">
          <cell r="DY879">
            <v>966</v>
          </cell>
        </row>
        <row r="880">
          <cell r="DY880">
            <v>967</v>
          </cell>
        </row>
        <row r="881">
          <cell r="DY881">
            <v>968</v>
          </cell>
        </row>
        <row r="882">
          <cell r="DY882">
            <v>969</v>
          </cell>
        </row>
        <row r="883">
          <cell r="DY883">
            <v>970</v>
          </cell>
        </row>
        <row r="884">
          <cell r="DY884">
            <v>971</v>
          </cell>
        </row>
        <row r="885">
          <cell r="DY885">
            <v>972</v>
          </cell>
        </row>
        <row r="886">
          <cell r="DY886">
            <v>973</v>
          </cell>
        </row>
        <row r="887">
          <cell r="DY887">
            <v>974</v>
          </cell>
        </row>
        <row r="888">
          <cell r="DY888">
            <v>975</v>
          </cell>
        </row>
        <row r="889">
          <cell r="DY889">
            <v>976</v>
          </cell>
        </row>
        <row r="890">
          <cell r="DY890">
            <v>977</v>
          </cell>
        </row>
        <row r="891">
          <cell r="DY891">
            <v>978</v>
          </cell>
        </row>
        <row r="892">
          <cell r="DY892">
            <v>979</v>
          </cell>
        </row>
        <row r="893">
          <cell r="DY893">
            <v>980</v>
          </cell>
        </row>
        <row r="894">
          <cell r="DY894">
            <v>981</v>
          </cell>
        </row>
        <row r="895">
          <cell r="DY895">
            <v>982</v>
          </cell>
        </row>
        <row r="896">
          <cell r="DY896">
            <v>983</v>
          </cell>
        </row>
        <row r="897">
          <cell r="DY897">
            <v>984</v>
          </cell>
        </row>
        <row r="898">
          <cell r="DY898">
            <v>985</v>
          </cell>
        </row>
        <row r="899">
          <cell r="DY899">
            <v>986</v>
          </cell>
        </row>
        <row r="900">
          <cell r="DY900">
            <v>987</v>
          </cell>
        </row>
        <row r="901">
          <cell r="DY901">
            <v>988</v>
          </cell>
        </row>
        <row r="902">
          <cell r="DY902">
            <v>989</v>
          </cell>
        </row>
        <row r="903">
          <cell r="DY903">
            <v>990</v>
          </cell>
        </row>
        <row r="904">
          <cell r="DY904">
            <v>991</v>
          </cell>
        </row>
        <row r="905">
          <cell r="DY905">
            <v>992</v>
          </cell>
        </row>
        <row r="906">
          <cell r="DY906">
            <v>993</v>
          </cell>
        </row>
        <row r="907">
          <cell r="DY907">
            <v>994</v>
          </cell>
        </row>
        <row r="908">
          <cell r="DY908">
            <v>995</v>
          </cell>
        </row>
        <row r="909">
          <cell r="DY909">
            <v>996</v>
          </cell>
        </row>
        <row r="910">
          <cell r="DY910">
            <v>997</v>
          </cell>
        </row>
        <row r="911">
          <cell r="DY911">
            <v>998</v>
          </cell>
        </row>
        <row r="912">
          <cell r="DY912">
            <v>999</v>
          </cell>
        </row>
        <row r="913">
          <cell r="DY913">
            <v>1000</v>
          </cell>
        </row>
        <row r="914">
          <cell r="DY914">
            <v>1001</v>
          </cell>
        </row>
        <row r="915">
          <cell r="DY915">
            <v>1002</v>
          </cell>
        </row>
        <row r="916">
          <cell r="DY916">
            <v>1003</v>
          </cell>
        </row>
        <row r="917">
          <cell r="DY917">
            <v>1004</v>
          </cell>
        </row>
        <row r="918">
          <cell r="DY918">
            <v>1005</v>
          </cell>
        </row>
        <row r="919">
          <cell r="DY919">
            <v>1006</v>
          </cell>
        </row>
        <row r="920">
          <cell r="DY920">
            <v>1007</v>
          </cell>
        </row>
        <row r="921">
          <cell r="DY921">
            <v>1008</v>
          </cell>
        </row>
        <row r="922">
          <cell r="DY922">
            <v>1009</v>
          </cell>
        </row>
        <row r="923">
          <cell r="DY923">
            <v>1010</v>
          </cell>
        </row>
        <row r="924">
          <cell r="DY924">
            <v>1011</v>
          </cell>
        </row>
        <row r="925">
          <cell r="DY925">
            <v>1012</v>
          </cell>
        </row>
        <row r="926">
          <cell r="DY926">
            <v>1013</v>
          </cell>
        </row>
        <row r="927">
          <cell r="DY927">
            <v>1014</v>
          </cell>
        </row>
        <row r="928">
          <cell r="DY928">
            <v>1015</v>
          </cell>
        </row>
        <row r="929">
          <cell r="DY929">
            <v>1016</v>
          </cell>
        </row>
        <row r="930">
          <cell r="DY930">
            <v>1017</v>
          </cell>
        </row>
        <row r="931">
          <cell r="DY931">
            <v>1018</v>
          </cell>
        </row>
        <row r="932">
          <cell r="DY932">
            <v>1019</v>
          </cell>
        </row>
        <row r="933">
          <cell r="DY933">
            <v>1020</v>
          </cell>
        </row>
        <row r="934">
          <cell r="DY934">
            <v>1021</v>
          </cell>
        </row>
        <row r="935">
          <cell r="DY935">
            <v>1022</v>
          </cell>
        </row>
        <row r="936">
          <cell r="DY936">
            <v>1023</v>
          </cell>
        </row>
        <row r="937">
          <cell r="DY937">
            <v>1024</v>
          </cell>
        </row>
        <row r="938">
          <cell r="DY938">
            <v>1025</v>
          </cell>
        </row>
        <row r="939">
          <cell r="DY939">
            <v>1026</v>
          </cell>
        </row>
        <row r="940">
          <cell r="DY940">
            <v>1027</v>
          </cell>
        </row>
        <row r="941">
          <cell r="DY941">
            <v>1028</v>
          </cell>
        </row>
        <row r="942">
          <cell r="DY942">
            <v>1029</v>
          </cell>
        </row>
        <row r="943">
          <cell r="DY943">
            <v>1030</v>
          </cell>
        </row>
        <row r="944">
          <cell r="DY944">
            <v>1031</v>
          </cell>
        </row>
        <row r="945">
          <cell r="DY945">
            <v>1032</v>
          </cell>
        </row>
        <row r="946">
          <cell r="DY946">
            <v>1033</v>
          </cell>
        </row>
        <row r="947">
          <cell r="DY947">
            <v>1034</v>
          </cell>
        </row>
        <row r="948">
          <cell r="DY948">
            <v>1035</v>
          </cell>
        </row>
        <row r="949">
          <cell r="DY949">
            <v>1036</v>
          </cell>
        </row>
        <row r="950">
          <cell r="DY950">
            <v>1037</v>
          </cell>
        </row>
        <row r="951">
          <cell r="DY951">
            <v>1038</v>
          </cell>
        </row>
        <row r="952">
          <cell r="DY952">
            <v>1039</v>
          </cell>
        </row>
        <row r="953">
          <cell r="DY953">
            <v>1040</v>
          </cell>
        </row>
        <row r="954">
          <cell r="DY954">
            <v>1041</v>
          </cell>
        </row>
        <row r="955">
          <cell r="DY955">
            <v>1042</v>
          </cell>
        </row>
        <row r="956">
          <cell r="DY956">
            <v>1043</v>
          </cell>
        </row>
        <row r="957">
          <cell r="DY957">
            <v>1044</v>
          </cell>
        </row>
        <row r="958">
          <cell r="DY958">
            <v>1045</v>
          </cell>
        </row>
        <row r="959">
          <cell r="DY959">
            <v>1046</v>
          </cell>
        </row>
        <row r="960">
          <cell r="DY960">
            <v>1047</v>
          </cell>
        </row>
        <row r="961">
          <cell r="DY961">
            <v>1048</v>
          </cell>
        </row>
        <row r="962">
          <cell r="DY962">
            <v>1049</v>
          </cell>
        </row>
        <row r="963">
          <cell r="DY963">
            <v>1050</v>
          </cell>
        </row>
        <row r="964">
          <cell r="DY964">
            <v>1051</v>
          </cell>
        </row>
        <row r="965">
          <cell r="DY965">
            <v>1052</v>
          </cell>
        </row>
        <row r="966">
          <cell r="DY966">
            <v>1053</v>
          </cell>
        </row>
        <row r="967">
          <cell r="DY967">
            <v>1054</v>
          </cell>
        </row>
        <row r="968">
          <cell r="DY968">
            <v>1055</v>
          </cell>
        </row>
        <row r="969">
          <cell r="DY969">
            <v>1056</v>
          </cell>
        </row>
        <row r="970">
          <cell r="DY970">
            <v>1057</v>
          </cell>
        </row>
        <row r="971">
          <cell r="DY971">
            <v>1058</v>
          </cell>
        </row>
        <row r="972">
          <cell r="DY972">
            <v>1059</v>
          </cell>
        </row>
        <row r="973">
          <cell r="DY973">
            <v>1060</v>
          </cell>
        </row>
        <row r="974">
          <cell r="DY974">
            <v>1061</v>
          </cell>
        </row>
        <row r="975">
          <cell r="DY975">
            <v>1062</v>
          </cell>
        </row>
        <row r="976">
          <cell r="DY976">
            <v>1063</v>
          </cell>
        </row>
        <row r="977">
          <cell r="DY977">
            <v>1064</v>
          </cell>
        </row>
        <row r="978">
          <cell r="DY978">
            <v>1065</v>
          </cell>
        </row>
        <row r="979">
          <cell r="DY979">
            <v>1066</v>
          </cell>
        </row>
        <row r="980">
          <cell r="DY980">
            <v>1067</v>
          </cell>
        </row>
        <row r="981">
          <cell r="DY981">
            <v>1068</v>
          </cell>
        </row>
        <row r="982">
          <cell r="DY982">
            <v>1069</v>
          </cell>
        </row>
        <row r="983">
          <cell r="DY983">
            <v>1070</v>
          </cell>
        </row>
        <row r="984">
          <cell r="DY984">
            <v>1071</v>
          </cell>
        </row>
        <row r="985">
          <cell r="DY985">
            <v>1072</v>
          </cell>
        </row>
        <row r="986">
          <cell r="DY986">
            <v>1073</v>
          </cell>
        </row>
        <row r="987">
          <cell r="DY987">
            <v>1074</v>
          </cell>
        </row>
        <row r="988">
          <cell r="DY988">
            <v>1075</v>
          </cell>
        </row>
        <row r="989">
          <cell r="DY989">
            <v>1076</v>
          </cell>
        </row>
        <row r="990">
          <cell r="DY990">
            <v>1077</v>
          </cell>
        </row>
        <row r="991">
          <cell r="DY991">
            <v>1078</v>
          </cell>
        </row>
        <row r="992">
          <cell r="DY992">
            <v>1079</v>
          </cell>
        </row>
        <row r="993">
          <cell r="DY993">
            <v>1080</v>
          </cell>
        </row>
        <row r="994">
          <cell r="DY994">
            <v>1081</v>
          </cell>
        </row>
        <row r="995">
          <cell r="DY995">
            <v>1082</v>
          </cell>
        </row>
        <row r="996">
          <cell r="DY996">
            <v>1083</v>
          </cell>
        </row>
        <row r="997">
          <cell r="DY997">
            <v>1084</v>
          </cell>
        </row>
        <row r="998">
          <cell r="DY998">
            <v>1085</v>
          </cell>
        </row>
        <row r="999">
          <cell r="DY999">
            <v>1086</v>
          </cell>
        </row>
        <row r="1000">
          <cell r="DY1000">
            <v>1087</v>
          </cell>
        </row>
        <row r="1001">
          <cell r="DY1001">
            <v>1088</v>
          </cell>
        </row>
        <row r="1002">
          <cell r="DY1002">
            <v>1089</v>
          </cell>
        </row>
        <row r="1003">
          <cell r="DY1003">
            <v>1090</v>
          </cell>
        </row>
        <row r="1004">
          <cell r="DY1004">
            <v>1091</v>
          </cell>
        </row>
        <row r="1005">
          <cell r="DY1005">
            <v>1092</v>
          </cell>
        </row>
        <row r="1006">
          <cell r="DY1006">
            <v>1093</v>
          </cell>
        </row>
        <row r="1007">
          <cell r="DY1007">
            <v>1094</v>
          </cell>
        </row>
        <row r="1008">
          <cell r="DY1008">
            <v>1095</v>
          </cell>
        </row>
        <row r="1009">
          <cell r="DY1009">
            <v>1096</v>
          </cell>
        </row>
        <row r="1010">
          <cell r="DY1010">
            <v>1097</v>
          </cell>
        </row>
        <row r="1011">
          <cell r="DY1011">
            <v>1098</v>
          </cell>
        </row>
        <row r="1012">
          <cell r="DY1012">
            <v>1099</v>
          </cell>
        </row>
        <row r="1013">
          <cell r="DY1013">
            <v>1100</v>
          </cell>
        </row>
        <row r="1014">
          <cell r="DY1014">
            <v>1101</v>
          </cell>
        </row>
        <row r="1015">
          <cell r="DY1015">
            <v>1102</v>
          </cell>
        </row>
        <row r="1016">
          <cell r="DY1016">
            <v>1103</v>
          </cell>
        </row>
        <row r="1017">
          <cell r="DY1017">
            <v>1104</v>
          </cell>
        </row>
        <row r="1018">
          <cell r="DY1018">
            <v>1105</v>
          </cell>
        </row>
        <row r="1019">
          <cell r="DY1019">
            <v>1106</v>
          </cell>
        </row>
        <row r="1020">
          <cell r="DY1020">
            <v>1107</v>
          </cell>
        </row>
        <row r="1021">
          <cell r="DY1021">
            <v>1108</v>
          </cell>
        </row>
        <row r="1022">
          <cell r="DY1022">
            <v>1109</v>
          </cell>
        </row>
        <row r="1023">
          <cell r="DY1023">
            <v>1110</v>
          </cell>
        </row>
        <row r="1024">
          <cell r="DY1024">
            <v>1111</v>
          </cell>
        </row>
        <row r="1025">
          <cell r="DY1025">
            <v>1112</v>
          </cell>
        </row>
        <row r="1026">
          <cell r="DY1026">
            <v>1113</v>
          </cell>
        </row>
        <row r="1027">
          <cell r="DY1027">
            <v>1114</v>
          </cell>
        </row>
        <row r="1028">
          <cell r="DY1028">
            <v>1115</v>
          </cell>
        </row>
        <row r="1029">
          <cell r="DY1029">
            <v>1116</v>
          </cell>
        </row>
        <row r="1030">
          <cell r="DY1030">
            <v>1117</v>
          </cell>
        </row>
        <row r="1031">
          <cell r="DY1031">
            <v>1118</v>
          </cell>
        </row>
        <row r="1032">
          <cell r="DY1032">
            <v>1119</v>
          </cell>
        </row>
        <row r="1033">
          <cell r="DY1033">
            <v>1120</v>
          </cell>
        </row>
        <row r="1034">
          <cell r="DY1034">
            <v>1121</v>
          </cell>
        </row>
        <row r="1035">
          <cell r="DY1035">
            <v>1122</v>
          </cell>
        </row>
        <row r="1036">
          <cell r="DY1036">
            <v>1123</v>
          </cell>
        </row>
        <row r="1037">
          <cell r="DY1037">
            <v>1124</v>
          </cell>
        </row>
        <row r="1038">
          <cell r="DY1038">
            <v>1125</v>
          </cell>
        </row>
        <row r="1039">
          <cell r="DY1039">
            <v>1126</v>
          </cell>
        </row>
        <row r="1040">
          <cell r="DY1040">
            <v>1127</v>
          </cell>
        </row>
        <row r="1041">
          <cell r="DY1041">
            <v>1128</v>
          </cell>
        </row>
        <row r="1042">
          <cell r="DY1042">
            <v>1129</v>
          </cell>
        </row>
        <row r="1043">
          <cell r="DY1043">
            <v>1130</v>
          </cell>
        </row>
        <row r="1044">
          <cell r="DY1044">
            <v>1131</v>
          </cell>
        </row>
        <row r="1045">
          <cell r="DY1045">
            <v>1132</v>
          </cell>
        </row>
        <row r="1046">
          <cell r="DY1046">
            <v>1133</v>
          </cell>
        </row>
        <row r="1047">
          <cell r="DY1047">
            <v>1134</v>
          </cell>
        </row>
        <row r="1048">
          <cell r="DY1048">
            <v>1135</v>
          </cell>
        </row>
        <row r="1049">
          <cell r="DY1049">
            <v>1136</v>
          </cell>
        </row>
        <row r="1050">
          <cell r="DY1050">
            <v>1137</v>
          </cell>
        </row>
        <row r="1051">
          <cell r="DY1051">
            <v>1138</v>
          </cell>
        </row>
        <row r="1052">
          <cell r="DY1052">
            <v>1139</v>
          </cell>
        </row>
        <row r="1053">
          <cell r="DY1053">
            <v>1140</v>
          </cell>
        </row>
        <row r="1054">
          <cell r="DY1054">
            <v>1141</v>
          </cell>
        </row>
        <row r="1055">
          <cell r="DY1055">
            <v>1142</v>
          </cell>
        </row>
        <row r="1056">
          <cell r="DY1056">
            <v>1143</v>
          </cell>
        </row>
        <row r="1057">
          <cell r="DY1057">
            <v>1144</v>
          </cell>
        </row>
        <row r="1058">
          <cell r="DY1058">
            <v>1145</v>
          </cell>
        </row>
        <row r="1059">
          <cell r="DY1059">
            <v>1146</v>
          </cell>
        </row>
        <row r="1060">
          <cell r="DY1060">
            <v>1147</v>
          </cell>
        </row>
        <row r="1061">
          <cell r="DY1061">
            <v>1148</v>
          </cell>
        </row>
        <row r="1062">
          <cell r="DY1062">
            <v>1149</v>
          </cell>
        </row>
        <row r="1063">
          <cell r="DY1063">
            <v>1150</v>
          </cell>
        </row>
        <row r="1064">
          <cell r="DY1064">
            <v>1151</v>
          </cell>
        </row>
        <row r="1065">
          <cell r="DY1065">
            <v>1152</v>
          </cell>
        </row>
        <row r="1066">
          <cell r="DY1066">
            <v>1153</v>
          </cell>
        </row>
        <row r="1067">
          <cell r="DY1067">
            <v>1154</v>
          </cell>
        </row>
        <row r="1068">
          <cell r="DY1068">
            <v>1155</v>
          </cell>
        </row>
        <row r="1069">
          <cell r="DY1069">
            <v>1156</v>
          </cell>
        </row>
        <row r="1070">
          <cell r="DY1070">
            <v>1157</v>
          </cell>
        </row>
        <row r="1071">
          <cell r="DY1071">
            <v>1158</v>
          </cell>
        </row>
        <row r="1072">
          <cell r="DY1072">
            <v>1159</v>
          </cell>
        </row>
        <row r="1073">
          <cell r="DY1073">
            <v>1160</v>
          </cell>
        </row>
        <row r="1074">
          <cell r="DY1074">
            <v>1162</v>
          </cell>
        </row>
        <row r="1075">
          <cell r="DY1075">
            <v>1163</v>
          </cell>
        </row>
        <row r="1076">
          <cell r="DY1076">
            <v>1164</v>
          </cell>
        </row>
        <row r="1077">
          <cell r="DY1077">
            <v>1165</v>
          </cell>
        </row>
        <row r="1078">
          <cell r="DY1078">
            <v>1166</v>
          </cell>
        </row>
        <row r="1079">
          <cell r="DY1079">
            <v>1167</v>
          </cell>
        </row>
        <row r="1080">
          <cell r="DY1080">
            <v>1168</v>
          </cell>
        </row>
        <row r="1081">
          <cell r="DY1081">
            <v>1169</v>
          </cell>
        </row>
        <row r="1082">
          <cell r="DY1082">
            <v>1170</v>
          </cell>
        </row>
        <row r="1083">
          <cell r="DY1083">
            <v>1171</v>
          </cell>
        </row>
        <row r="1084">
          <cell r="DY1084">
            <v>1172</v>
          </cell>
        </row>
        <row r="1085">
          <cell r="DY1085">
            <v>1173</v>
          </cell>
        </row>
        <row r="1086">
          <cell r="DY1086">
            <v>1174</v>
          </cell>
        </row>
        <row r="1087">
          <cell r="DY1087">
            <v>1175</v>
          </cell>
        </row>
        <row r="1088">
          <cell r="DY1088">
            <v>1176</v>
          </cell>
        </row>
        <row r="1089">
          <cell r="DY1089">
            <v>1177</v>
          </cell>
        </row>
        <row r="1090">
          <cell r="DY1090">
            <v>1178</v>
          </cell>
        </row>
        <row r="1091">
          <cell r="DY1091">
            <v>1179</v>
          </cell>
        </row>
        <row r="1092">
          <cell r="DY1092">
            <v>1180</v>
          </cell>
        </row>
        <row r="1093">
          <cell r="DY1093">
            <v>1181</v>
          </cell>
        </row>
        <row r="1094">
          <cell r="DY1094">
            <v>1182</v>
          </cell>
        </row>
        <row r="1095">
          <cell r="DY1095">
            <v>1183</v>
          </cell>
        </row>
        <row r="1096">
          <cell r="DY1096">
            <v>1184</v>
          </cell>
        </row>
        <row r="1097">
          <cell r="DY1097">
            <v>1185</v>
          </cell>
        </row>
        <row r="1098">
          <cell r="DY1098">
            <v>1186</v>
          </cell>
        </row>
        <row r="1099">
          <cell r="DY1099">
            <v>1187</v>
          </cell>
        </row>
        <row r="1100">
          <cell r="DY1100">
            <v>1188</v>
          </cell>
        </row>
        <row r="1101">
          <cell r="DY1101">
            <v>1189</v>
          </cell>
        </row>
        <row r="1102">
          <cell r="DY1102">
            <v>1190</v>
          </cell>
        </row>
        <row r="1103">
          <cell r="DY1103">
            <v>1191</v>
          </cell>
        </row>
        <row r="1104">
          <cell r="DY1104">
            <v>1192</v>
          </cell>
        </row>
        <row r="1105">
          <cell r="DY1105">
            <v>1193</v>
          </cell>
        </row>
        <row r="1106">
          <cell r="DY1106">
            <v>1194</v>
          </cell>
        </row>
        <row r="1107">
          <cell r="DY1107">
            <v>1195</v>
          </cell>
        </row>
        <row r="1108">
          <cell r="DY1108">
            <v>1196</v>
          </cell>
        </row>
        <row r="1109">
          <cell r="DY1109">
            <v>1197</v>
          </cell>
        </row>
        <row r="1110">
          <cell r="DY1110">
            <v>1198</v>
          </cell>
        </row>
        <row r="1111">
          <cell r="DY1111">
            <v>1199</v>
          </cell>
        </row>
        <row r="1112">
          <cell r="DY1112">
            <v>1200</v>
          </cell>
        </row>
        <row r="1113">
          <cell r="DY1113">
            <v>1201</v>
          </cell>
        </row>
        <row r="1114">
          <cell r="DY1114">
            <v>1202</v>
          </cell>
        </row>
        <row r="1115">
          <cell r="DY1115">
            <v>1203</v>
          </cell>
        </row>
        <row r="1116">
          <cell r="DY1116">
            <v>1204</v>
          </cell>
        </row>
        <row r="1117">
          <cell r="DY1117">
            <v>1205</v>
          </cell>
        </row>
        <row r="1118">
          <cell r="DY1118">
            <v>1206</v>
          </cell>
        </row>
        <row r="1119">
          <cell r="DY1119">
            <v>1207</v>
          </cell>
        </row>
        <row r="1120">
          <cell r="DY1120">
            <v>1208</v>
          </cell>
        </row>
        <row r="1121">
          <cell r="DY1121">
            <v>1209</v>
          </cell>
        </row>
        <row r="1122">
          <cell r="DY1122">
            <v>1210</v>
          </cell>
        </row>
        <row r="1123">
          <cell r="DY1123">
            <v>1211</v>
          </cell>
        </row>
        <row r="1124">
          <cell r="DY1124">
            <v>1212</v>
          </cell>
        </row>
        <row r="1125">
          <cell r="DY1125">
            <v>1213</v>
          </cell>
        </row>
        <row r="1126">
          <cell r="DY1126">
            <v>1214</v>
          </cell>
        </row>
        <row r="1127">
          <cell r="DY1127">
            <v>1215</v>
          </cell>
        </row>
        <row r="1128">
          <cell r="DY1128">
            <v>1216</v>
          </cell>
        </row>
        <row r="1129">
          <cell r="DY1129">
            <v>1217</v>
          </cell>
        </row>
        <row r="1130">
          <cell r="DY1130">
            <v>1218</v>
          </cell>
        </row>
        <row r="1131">
          <cell r="DY1131">
            <v>1219</v>
          </cell>
        </row>
        <row r="1132">
          <cell r="DY1132">
            <v>1220</v>
          </cell>
        </row>
        <row r="1133">
          <cell r="DY1133">
            <v>1223</v>
          </cell>
        </row>
        <row r="1134">
          <cell r="DY1134">
            <v>1224</v>
          </cell>
        </row>
        <row r="1135">
          <cell r="DY1135">
            <v>1225</v>
          </cell>
        </row>
        <row r="1136">
          <cell r="DY1136">
            <v>1226</v>
          </cell>
        </row>
        <row r="1137">
          <cell r="DY1137">
            <v>1227</v>
          </cell>
        </row>
        <row r="1138">
          <cell r="DY1138">
            <v>1228</v>
          </cell>
        </row>
        <row r="1139">
          <cell r="DY1139">
            <v>1229</v>
          </cell>
        </row>
        <row r="1140">
          <cell r="DY1140">
            <v>1230</v>
          </cell>
        </row>
        <row r="1141">
          <cell r="DY1141">
            <v>1231</v>
          </cell>
        </row>
        <row r="1142">
          <cell r="DY1142">
            <v>1232</v>
          </cell>
        </row>
        <row r="1143">
          <cell r="DY1143">
            <v>1233</v>
          </cell>
        </row>
        <row r="1144">
          <cell r="DY1144">
            <v>1234</v>
          </cell>
        </row>
        <row r="1145">
          <cell r="DY1145">
            <v>1235</v>
          </cell>
        </row>
        <row r="1146">
          <cell r="DY1146">
            <v>1245</v>
          </cell>
        </row>
        <row r="1147">
          <cell r="DY1147">
            <v>1246</v>
          </cell>
        </row>
        <row r="1148">
          <cell r="DY1148">
            <v>1247</v>
          </cell>
        </row>
        <row r="1149">
          <cell r="DY1149">
            <v>1248</v>
          </cell>
        </row>
        <row r="1150">
          <cell r="DY1150">
            <v>1249</v>
          </cell>
        </row>
        <row r="1151">
          <cell r="DY1151">
            <v>1250</v>
          </cell>
        </row>
        <row r="1152">
          <cell r="DY1152">
            <v>1251</v>
          </cell>
        </row>
        <row r="1153">
          <cell r="DY1153">
            <v>1252</v>
          </cell>
        </row>
        <row r="1154">
          <cell r="DY1154">
            <v>1253</v>
          </cell>
        </row>
        <row r="1155">
          <cell r="DY1155">
            <v>1254</v>
          </cell>
        </row>
        <row r="1156">
          <cell r="DY1156">
            <v>1255</v>
          </cell>
        </row>
        <row r="1157">
          <cell r="DY1157">
            <v>1256</v>
          </cell>
        </row>
        <row r="1158">
          <cell r="DY1158">
            <v>1257</v>
          </cell>
        </row>
        <row r="1159">
          <cell r="DY1159">
            <v>1258</v>
          </cell>
        </row>
        <row r="1160">
          <cell r="DY1160">
            <v>1259</v>
          </cell>
        </row>
        <row r="1161">
          <cell r="DY1161">
            <v>1261</v>
          </cell>
        </row>
        <row r="1162">
          <cell r="DY1162">
            <v>1262</v>
          </cell>
        </row>
        <row r="1163">
          <cell r="DY1163">
            <v>1263</v>
          </cell>
        </row>
        <row r="1164">
          <cell r="DY1164">
            <v>1264</v>
          </cell>
        </row>
        <row r="1165">
          <cell r="DY1165">
            <v>1265</v>
          </cell>
        </row>
        <row r="1166">
          <cell r="DY1166">
            <v>1266</v>
          </cell>
        </row>
        <row r="1167">
          <cell r="DY1167">
            <v>1267</v>
          </cell>
        </row>
        <row r="1168">
          <cell r="DY1168">
            <v>1278</v>
          </cell>
        </row>
        <row r="1169">
          <cell r="DY1169">
            <v>1283</v>
          </cell>
        </row>
        <row r="1170">
          <cell r="DY1170">
            <v>1311</v>
          </cell>
        </row>
        <row r="1171">
          <cell r="DY1171">
            <v>1349</v>
          </cell>
        </row>
        <row r="1172">
          <cell r="DY1172">
            <v>1358</v>
          </cell>
        </row>
        <row r="1173">
          <cell r="DY1173">
            <v>1361</v>
          </cell>
        </row>
        <row r="1174">
          <cell r="DY1174">
            <v>1369</v>
          </cell>
        </row>
        <row r="1175">
          <cell r="DY1175">
            <v>1378</v>
          </cell>
        </row>
        <row r="1176">
          <cell r="DY1176">
            <v>1380</v>
          </cell>
        </row>
        <row r="1177">
          <cell r="DY1177">
            <v>1400</v>
          </cell>
        </row>
        <row r="1178">
          <cell r="DY1178">
            <v>1407</v>
          </cell>
        </row>
        <row r="1179">
          <cell r="DY1179">
            <v>1415</v>
          </cell>
        </row>
        <row r="1180">
          <cell r="DY1180">
            <v>1450</v>
          </cell>
        </row>
        <row r="1181">
          <cell r="DY1181">
            <v>1497</v>
          </cell>
        </row>
        <row r="1182">
          <cell r="DY1182">
            <v>1502</v>
          </cell>
        </row>
        <row r="1183">
          <cell r="DY1183">
            <v>1509</v>
          </cell>
        </row>
        <row r="1184">
          <cell r="DY1184">
            <v>1521</v>
          </cell>
        </row>
        <row r="1185">
          <cell r="DY1185">
            <v>1525</v>
          </cell>
        </row>
        <row r="1186">
          <cell r="DY1186">
            <v>1535</v>
          </cell>
        </row>
        <row r="1187">
          <cell r="DY1187">
            <v>1538</v>
          </cell>
        </row>
        <row r="1188">
          <cell r="DY1188">
            <v>1559</v>
          </cell>
        </row>
        <row r="1189">
          <cell r="DY1189">
            <v>1607</v>
          </cell>
        </row>
        <row r="1190">
          <cell r="DY1190">
            <v>1609</v>
          </cell>
        </row>
        <row r="1191">
          <cell r="DY1191">
            <v>1623</v>
          </cell>
        </row>
        <row r="1192">
          <cell r="DY1192">
            <v>1632</v>
          </cell>
        </row>
        <row r="1193">
          <cell r="DY1193">
            <v>1636</v>
          </cell>
        </row>
        <row r="1194">
          <cell r="DY1194">
            <v>1645</v>
          </cell>
        </row>
        <row r="1195">
          <cell r="DY1195">
            <v>1678</v>
          </cell>
        </row>
        <row r="1196">
          <cell r="DY1196">
            <v>1680</v>
          </cell>
        </row>
        <row r="1197">
          <cell r="DY1197">
            <v>1693</v>
          </cell>
        </row>
        <row r="1198">
          <cell r="DY1198">
            <v>1707</v>
          </cell>
        </row>
        <row r="1199">
          <cell r="DY1199">
            <v>1709</v>
          </cell>
        </row>
        <row r="1200">
          <cell r="DY1200">
            <v>1710</v>
          </cell>
        </row>
        <row r="1201">
          <cell r="DY1201">
            <v>1740</v>
          </cell>
        </row>
        <row r="1202">
          <cell r="DY1202">
            <v>1760</v>
          </cell>
        </row>
        <row r="1203">
          <cell r="DY1203">
            <v>1831</v>
          </cell>
        </row>
        <row r="1204">
          <cell r="DY1204">
            <v>1840</v>
          </cell>
        </row>
        <row r="1205">
          <cell r="DY1205">
            <v>1849</v>
          </cell>
        </row>
        <row r="1206">
          <cell r="DY1206">
            <v>1862</v>
          </cell>
        </row>
        <row r="1207">
          <cell r="DY1207">
            <v>1881</v>
          </cell>
        </row>
        <row r="1208">
          <cell r="DY1208">
            <v>1897</v>
          </cell>
        </row>
        <row r="1209">
          <cell r="DY1209">
            <v>1905</v>
          </cell>
        </row>
        <row r="1210">
          <cell r="DY1210">
            <v>1934</v>
          </cell>
        </row>
        <row r="1211">
          <cell r="DY1211">
            <v>1935</v>
          </cell>
        </row>
        <row r="1212">
          <cell r="DY1212">
            <v>1953</v>
          </cell>
        </row>
        <row r="1213">
          <cell r="DY1213">
            <v>1968</v>
          </cell>
        </row>
        <row r="1214">
          <cell r="DY1214">
            <v>1984</v>
          </cell>
        </row>
        <row r="1215">
          <cell r="DY1215">
            <v>1989</v>
          </cell>
        </row>
        <row r="1216">
          <cell r="DY1216">
            <v>2036</v>
          </cell>
        </row>
        <row r="1217">
          <cell r="DY1217">
            <v>2065</v>
          </cell>
        </row>
        <row r="1218">
          <cell r="DY1218">
            <v>2085</v>
          </cell>
        </row>
        <row r="1219">
          <cell r="DY1219">
            <v>2118</v>
          </cell>
        </row>
        <row r="1220">
          <cell r="DY1220">
            <v>2142</v>
          </cell>
        </row>
        <row r="1221">
          <cell r="DY1221">
            <v>2144</v>
          </cell>
        </row>
        <row r="1222">
          <cell r="DY1222">
            <v>2154</v>
          </cell>
        </row>
        <row r="1223">
          <cell r="DY1223">
            <v>2192</v>
          </cell>
        </row>
        <row r="1224">
          <cell r="DY1224">
            <v>2211</v>
          </cell>
        </row>
        <row r="1225">
          <cell r="DY1225">
            <v>2265</v>
          </cell>
        </row>
        <row r="1226">
          <cell r="DY1226">
            <v>2268</v>
          </cell>
        </row>
        <row r="1227">
          <cell r="DY1227">
            <v>2273</v>
          </cell>
        </row>
        <row r="1228">
          <cell r="DY1228">
            <v>2278</v>
          </cell>
        </row>
        <row r="1229">
          <cell r="DY1229">
            <v>2308</v>
          </cell>
        </row>
        <row r="1230">
          <cell r="DY1230">
            <v>2316</v>
          </cell>
        </row>
        <row r="1231">
          <cell r="DY1231">
            <v>2364</v>
          </cell>
        </row>
        <row r="1232">
          <cell r="DY1232">
            <v>2381</v>
          </cell>
        </row>
        <row r="1233">
          <cell r="DY1233">
            <v>2404</v>
          </cell>
        </row>
        <row r="1234">
          <cell r="DY1234">
            <v>2448</v>
          </cell>
        </row>
        <row r="1235">
          <cell r="DY1235">
            <v>2458</v>
          </cell>
        </row>
        <row r="1236">
          <cell r="DY1236">
            <v>2514</v>
          </cell>
        </row>
        <row r="1237">
          <cell r="DY1237">
            <v>2517</v>
          </cell>
        </row>
        <row r="1238">
          <cell r="DY1238">
            <v>2528</v>
          </cell>
        </row>
        <row r="1239">
          <cell r="DY1239">
            <v>2561</v>
          </cell>
        </row>
        <row r="1240">
          <cell r="DY1240">
            <v>2567</v>
          </cell>
        </row>
        <row r="1241">
          <cell r="DY1241">
            <v>2599</v>
          </cell>
        </row>
        <row r="1242">
          <cell r="DY1242">
            <v>2619</v>
          </cell>
        </row>
        <row r="1243">
          <cell r="DY1243">
            <v>2682</v>
          </cell>
        </row>
        <row r="1244">
          <cell r="DY1244">
            <v>2683</v>
          </cell>
        </row>
        <row r="1245">
          <cell r="DY1245">
            <v>2727</v>
          </cell>
        </row>
        <row r="1246">
          <cell r="DY1246">
            <v>2730</v>
          </cell>
        </row>
        <row r="1247">
          <cell r="DY1247">
            <v>2758</v>
          </cell>
        </row>
        <row r="1248">
          <cell r="DY1248">
            <v>2767</v>
          </cell>
        </row>
        <row r="1249">
          <cell r="DY1249">
            <v>2778</v>
          </cell>
        </row>
        <row r="1250">
          <cell r="DY1250">
            <v>2780</v>
          </cell>
        </row>
        <row r="1251">
          <cell r="DY1251">
            <v>2782</v>
          </cell>
        </row>
        <row r="1252">
          <cell r="DY1252">
            <v>2810</v>
          </cell>
        </row>
        <row r="1253">
          <cell r="DY1253">
            <v>2823</v>
          </cell>
        </row>
        <row r="1254">
          <cell r="DY1254">
            <v>2842</v>
          </cell>
        </row>
        <row r="1255">
          <cell r="DY1255">
            <v>2860</v>
          </cell>
        </row>
        <row r="1256">
          <cell r="DY1256">
            <v>2862</v>
          </cell>
        </row>
        <row r="1257">
          <cell r="DY1257">
            <v>2917</v>
          </cell>
        </row>
        <row r="1258">
          <cell r="DY1258">
            <v>2929</v>
          </cell>
        </row>
        <row r="1259">
          <cell r="DY1259">
            <v>2934</v>
          </cell>
        </row>
        <row r="1260">
          <cell r="DY1260">
            <v>2956</v>
          </cell>
        </row>
        <row r="1261">
          <cell r="DY1261">
            <v>2970</v>
          </cell>
        </row>
        <row r="1262">
          <cell r="DY1262">
            <v>3020</v>
          </cell>
        </row>
        <row r="1263">
          <cell r="DY1263">
            <v>3049</v>
          </cell>
        </row>
        <row r="1264">
          <cell r="DY1264">
            <v>3084</v>
          </cell>
        </row>
        <row r="1265">
          <cell r="DY1265">
            <v>3116</v>
          </cell>
        </row>
        <row r="1266">
          <cell r="DY1266">
            <v>3145</v>
          </cell>
        </row>
        <row r="1267">
          <cell r="DY1267">
            <v>3154</v>
          </cell>
        </row>
        <row r="1268">
          <cell r="DY1268">
            <v>3175</v>
          </cell>
        </row>
        <row r="1269">
          <cell r="DY1269">
            <v>3224</v>
          </cell>
        </row>
        <row r="1270">
          <cell r="DY1270">
            <v>3226</v>
          </cell>
        </row>
        <row r="1271">
          <cell r="DY1271">
            <v>3267</v>
          </cell>
        </row>
        <row r="1272">
          <cell r="DY1272">
            <v>3280</v>
          </cell>
        </row>
        <row r="1273">
          <cell r="DY1273">
            <v>3292</v>
          </cell>
        </row>
        <row r="1274">
          <cell r="DY1274">
            <v>3364</v>
          </cell>
        </row>
        <row r="1275">
          <cell r="DY1275">
            <v>3379</v>
          </cell>
        </row>
        <row r="1276">
          <cell r="DY1276">
            <v>3385</v>
          </cell>
        </row>
        <row r="1277">
          <cell r="DY1277">
            <v>3387</v>
          </cell>
        </row>
        <row r="1278">
          <cell r="DY1278">
            <v>3388</v>
          </cell>
        </row>
        <row r="1279">
          <cell r="DY1279">
            <v>3398</v>
          </cell>
        </row>
        <row r="1280">
          <cell r="DY1280">
            <v>3412</v>
          </cell>
        </row>
        <row r="1281">
          <cell r="DY1281">
            <v>3472</v>
          </cell>
        </row>
        <row r="1282">
          <cell r="DY1282">
            <v>3497</v>
          </cell>
        </row>
        <row r="1283">
          <cell r="DY1283">
            <v>3525</v>
          </cell>
        </row>
        <row r="1284">
          <cell r="DY1284">
            <v>3540</v>
          </cell>
        </row>
        <row r="1285">
          <cell r="DY1285">
            <v>3592</v>
          </cell>
        </row>
        <row r="1286">
          <cell r="DY1286">
            <v>3596</v>
          </cell>
        </row>
        <row r="1287">
          <cell r="DY1287">
            <v>3628</v>
          </cell>
        </row>
        <row r="1288">
          <cell r="DY1288">
            <v>3645</v>
          </cell>
        </row>
        <row r="1289">
          <cell r="DY1289">
            <v>3653</v>
          </cell>
        </row>
        <row r="1290">
          <cell r="DY1290">
            <v>3654</v>
          </cell>
        </row>
        <row r="1291">
          <cell r="DY1291">
            <v>3670</v>
          </cell>
        </row>
        <row r="1292">
          <cell r="DY1292">
            <v>3671</v>
          </cell>
        </row>
        <row r="1293">
          <cell r="DY1293">
            <v>3728</v>
          </cell>
        </row>
        <row r="1294">
          <cell r="DY1294">
            <v>3737</v>
          </cell>
        </row>
        <row r="1295">
          <cell r="DY1295">
            <v>3748</v>
          </cell>
        </row>
        <row r="1296">
          <cell r="DY1296">
            <v>3753</v>
          </cell>
        </row>
        <row r="1297">
          <cell r="DY1297">
            <v>3784</v>
          </cell>
        </row>
        <row r="1298">
          <cell r="DY1298">
            <v>3832</v>
          </cell>
        </row>
        <row r="1299">
          <cell r="DY1299">
            <v>3833</v>
          </cell>
        </row>
        <row r="1300">
          <cell r="DY1300">
            <v>3842</v>
          </cell>
        </row>
        <row r="1301">
          <cell r="DY1301">
            <v>3849</v>
          </cell>
        </row>
        <row r="1302">
          <cell r="DY1302">
            <v>3871</v>
          </cell>
        </row>
        <row r="1303">
          <cell r="DY1303">
            <v>3876</v>
          </cell>
        </row>
        <row r="1304">
          <cell r="DY1304">
            <v>3879</v>
          </cell>
        </row>
        <row r="1305">
          <cell r="DY1305">
            <v>3899</v>
          </cell>
        </row>
        <row r="1306">
          <cell r="DY1306">
            <v>3990</v>
          </cell>
        </row>
        <row r="1307">
          <cell r="DY1307">
            <v>3999</v>
          </cell>
        </row>
        <row r="1308">
          <cell r="DY1308">
            <v>4000</v>
          </cell>
        </row>
        <row r="1309">
          <cell r="DY1309">
            <v>4007</v>
          </cell>
        </row>
        <row r="1310">
          <cell r="DY1310">
            <v>4030</v>
          </cell>
        </row>
        <row r="1311">
          <cell r="DY1311">
            <v>4042</v>
          </cell>
        </row>
        <row r="1312">
          <cell r="DY1312">
            <v>4086</v>
          </cell>
        </row>
        <row r="1313">
          <cell r="DY1313">
            <v>4090</v>
          </cell>
        </row>
        <row r="1314">
          <cell r="DY1314">
            <v>4093</v>
          </cell>
        </row>
        <row r="1315">
          <cell r="DY1315">
            <v>4112</v>
          </cell>
        </row>
        <row r="1316">
          <cell r="DY1316">
            <v>4162</v>
          </cell>
        </row>
        <row r="1317">
          <cell r="DY1317">
            <v>4179</v>
          </cell>
        </row>
        <row r="1318">
          <cell r="DY1318">
            <v>4201</v>
          </cell>
        </row>
        <row r="1319">
          <cell r="DY1319">
            <v>4210</v>
          </cell>
        </row>
        <row r="1320">
          <cell r="DY1320">
            <v>4238</v>
          </cell>
        </row>
        <row r="1321">
          <cell r="DY1321">
            <v>4248</v>
          </cell>
        </row>
        <row r="1322">
          <cell r="DY1322">
            <v>4253</v>
          </cell>
        </row>
        <row r="1323">
          <cell r="DY1323">
            <v>4274</v>
          </cell>
        </row>
        <row r="1324">
          <cell r="DY1324">
            <v>4297</v>
          </cell>
        </row>
        <row r="1325">
          <cell r="DY1325">
            <v>4300</v>
          </cell>
        </row>
        <row r="1326">
          <cell r="DY1326">
            <v>4308</v>
          </cell>
        </row>
        <row r="1327">
          <cell r="DY1327">
            <v>4326</v>
          </cell>
        </row>
        <row r="1328">
          <cell r="DY1328">
            <v>4330</v>
          </cell>
        </row>
        <row r="1329">
          <cell r="DY1329">
            <v>4377</v>
          </cell>
        </row>
        <row r="1330">
          <cell r="DY1330">
            <v>4395</v>
          </cell>
        </row>
        <row r="1331">
          <cell r="DY1331">
            <v>4411</v>
          </cell>
        </row>
        <row r="1332">
          <cell r="DY1332">
            <v>4413</v>
          </cell>
        </row>
        <row r="1333">
          <cell r="DY1333">
            <v>4420</v>
          </cell>
        </row>
        <row r="1334">
          <cell r="DY1334">
            <v>4431</v>
          </cell>
        </row>
        <row r="1335">
          <cell r="DY1335">
            <v>4437</v>
          </cell>
        </row>
        <row r="1336">
          <cell r="DY1336">
            <v>4479</v>
          </cell>
        </row>
        <row r="1337">
          <cell r="DY1337">
            <v>4487</v>
          </cell>
        </row>
        <row r="1338">
          <cell r="DY1338">
            <v>4490</v>
          </cell>
        </row>
        <row r="1339">
          <cell r="DY1339">
            <v>4496</v>
          </cell>
        </row>
        <row r="1340">
          <cell r="DY1340">
            <v>4508</v>
          </cell>
        </row>
        <row r="1341">
          <cell r="DY1341">
            <v>4533</v>
          </cell>
        </row>
        <row r="1342">
          <cell r="DY1342">
            <v>4551</v>
          </cell>
        </row>
        <row r="1343">
          <cell r="DY1343">
            <v>4565</v>
          </cell>
        </row>
        <row r="1344">
          <cell r="DY1344">
            <v>4579</v>
          </cell>
        </row>
        <row r="1345">
          <cell r="DY1345">
            <v>4589</v>
          </cell>
        </row>
        <row r="1346">
          <cell r="DY1346">
            <v>4630</v>
          </cell>
        </row>
        <row r="1347">
          <cell r="DY1347">
            <v>4680</v>
          </cell>
        </row>
        <row r="1348">
          <cell r="DY1348">
            <v>4712</v>
          </cell>
        </row>
        <row r="1349">
          <cell r="DY1349">
            <v>4724</v>
          </cell>
        </row>
        <row r="1350">
          <cell r="DY1350">
            <v>4740</v>
          </cell>
        </row>
        <row r="1351">
          <cell r="DY1351">
            <v>4754</v>
          </cell>
        </row>
        <row r="1352">
          <cell r="DY1352">
            <v>4766</v>
          </cell>
        </row>
        <row r="1353">
          <cell r="DY1353">
            <v>4773</v>
          </cell>
        </row>
        <row r="1354">
          <cell r="DY1354">
            <v>4799</v>
          </cell>
        </row>
        <row r="1355">
          <cell r="DY1355">
            <v>4858</v>
          </cell>
        </row>
        <row r="1356">
          <cell r="DY1356">
            <v>4881</v>
          </cell>
        </row>
        <row r="1357">
          <cell r="DY1357">
            <v>4910</v>
          </cell>
        </row>
        <row r="1358">
          <cell r="DY1358">
            <v>4961</v>
          </cell>
        </row>
        <row r="1359">
          <cell r="DY1359">
            <v>4992</v>
          </cell>
        </row>
        <row r="1360">
          <cell r="DY1360">
            <v>5018</v>
          </cell>
        </row>
        <row r="1361">
          <cell r="DY1361">
            <v>5064</v>
          </cell>
        </row>
        <row r="1362">
          <cell r="DY1362">
            <v>5065</v>
          </cell>
        </row>
        <row r="1363">
          <cell r="DY1363">
            <v>5067</v>
          </cell>
        </row>
        <row r="1364">
          <cell r="DY1364">
            <v>5089</v>
          </cell>
        </row>
        <row r="1365">
          <cell r="DY1365">
            <v>5104</v>
          </cell>
        </row>
        <row r="1366">
          <cell r="DY1366">
            <v>5168</v>
          </cell>
        </row>
        <row r="1367">
          <cell r="DY1367">
            <v>5180</v>
          </cell>
        </row>
        <row r="1368">
          <cell r="DY1368">
            <v>5186</v>
          </cell>
        </row>
        <row r="1369">
          <cell r="DY1369">
            <v>5212</v>
          </cell>
        </row>
        <row r="1370">
          <cell r="DY1370">
            <v>5233</v>
          </cell>
        </row>
        <row r="1371">
          <cell r="DY1371">
            <v>5265</v>
          </cell>
        </row>
        <row r="1372">
          <cell r="DY1372">
            <v>5273</v>
          </cell>
        </row>
        <row r="1373">
          <cell r="DY1373">
            <v>5281</v>
          </cell>
        </row>
        <row r="1374">
          <cell r="DY1374">
            <v>5318</v>
          </cell>
        </row>
        <row r="1375">
          <cell r="DY1375">
            <v>5333</v>
          </cell>
        </row>
        <row r="1376">
          <cell r="DY1376">
            <v>5334</v>
          </cell>
        </row>
        <row r="1377">
          <cell r="DY1377">
            <v>5362</v>
          </cell>
        </row>
        <row r="1378">
          <cell r="DY1378">
            <v>5386</v>
          </cell>
        </row>
        <row r="1379">
          <cell r="DY1379">
            <v>5434</v>
          </cell>
        </row>
        <row r="1380">
          <cell r="DY1380">
            <v>5449</v>
          </cell>
        </row>
        <row r="1381">
          <cell r="DY1381">
            <v>5468</v>
          </cell>
        </row>
        <row r="1382">
          <cell r="DY1382">
            <v>5580</v>
          </cell>
        </row>
        <row r="1383">
          <cell r="DY1383">
            <v>5658</v>
          </cell>
        </row>
        <row r="1384">
          <cell r="DY1384">
            <v>5666</v>
          </cell>
        </row>
        <row r="1385">
          <cell r="DY1385">
            <v>5709</v>
          </cell>
        </row>
        <row r="1386">
          <cell r="DY1386">
            <v>5714</v>
          </cell>
        </row>
        <row r="1387">
          <cell r="DY1387">
            <v>5715</v>
          </cell>
        </row>
        <row r="1388">
          <cell r="DY1388">
            <v>5718</v>
          </cell>
        </row>
        <row r="1389">
          <cell r="DY1389">
            <v>5719</v>
          </cell>
        </row>
        <row r="1390">
          <cell r="DY1390">
            <v>5763</v>
          </cell>
        </row>
        <row r="1391">
          <cell r="DY1391">
            <v>5815</v>
          </cell>
        </row>
        <row r="1392">
          <cell r="DY1392">
            <v>5819</v>
          </cell>
        </row>
        <row r="1393">
          <cell r="DY1393">
            <v>5833</v>
          </cell>
        </row>
        <row r="1394">
          <cell r="DY1394">
            <v>5856</v>
          </cell>
        </row>
        <row r="1395">
          <cell r="DY1395">
            <v>5956</v>
          </cell>
        </row>
        <row r="1396">
          <cell r="DY1396">
            <v>5981</v>
          </cell>
        </row>
        <row r="1397">
          <cell r="DY1397">
            <v>5991</v>
          </cell>
        </row>
        <row r="1398">
          <cell r="DY1398">
            <v>6019</v>
          </cell>
        </row>
        <row r="1399">
          <cell r="DY1399">
            <v>6062</v>
          </cell>
        </row>
        <row r="1400">
          <cell r="DY1400">
            <v>6138</v>
          </cell>
        </row>
        <row r="1401">
          <cell r="DY1401">
            <v>6176</v>
          </cell>
        </row>
        <row r="1402">
          <cell r="DY1402">
            <v>6220</v>
          </cell>
        </row>
        <row r="1403">
          <cell r="DY1403">
            <v>6223</v>
          </cell>
        </row>
        <row r="1404">
          <cell r="DY1404">
            <v>6231</v>
          </cell>
        </row>
        <row r="1405">
          <cell r="DY1405">
            <v>6257</v>
          </cell>
        </row>
        <row r="1406">
          <cell r="DY1406">
            <v>6297</v>
          </cell>
        </row>
        <row r="1407">
          <cell r="DY1407">
            <v>6303</v>
          </cell>
        </row>
        <row r="1408">
          <cell r="DY1408">
            <v>6346</v>
          </cell>
        </row>
        <row r="1409">
          <cell r="DY1409">
            <v>6416</v>
          </cell>
        </row>
        <row r="1410">
          <cell r="DY1410">
            <v>6464</v>
          </cell>
        </row>
        <row r="1411">
          <cell r="DY1411">
            <v>6490</v>
          </cell>
        </row>
        <row r="1412">
          <cell r="DY1412">
            <v>6503</v>
          </cell>
        </row>
        <row r="1413">
          <cell r="DY1413">
            <v>6534</v>
          </cell>
        </row>
        <row r="1414">
          <cell r="DY1414">
            <v>6536</v>
          </cell>
        </row>
        <row r="1415">
          <cell r="DY1415">
            <v>6557</v>
          </cell>
        </row>
        <row r="1416">
          <cell r="DY1416">
            <v>6578</v>
          </cell>
        </row>
        <row r="1417">
          <cell r="DY1417">
            <v>6596</v>
          </cell>
        </row>
        <row r="1418">
          <cell r="DY1418">
            <v>6617</v>
          </cell>
        </row>
        <row r="1419">
          <cell r="DY1419">
            <v>6632</v>
          </cell>
        </row>
        <row r="1420">
          <cell r="DY1420">
            <v>6662</v>
          </cell>
        </row>
        <row r="1421">
          <cell r="DY1421">
            <v>6672</v>
          </cell>
        </row>
        <row r="1422">
          <cell r="DY1422">
            <v>6679</v>
          </cell>
        </row>
        <row r="1423">
          <cell r="DY1423">
            <v>6739</v>
          </cell>
        </row>
        <row r="1424">
          <cell r="DY1424">
            <v>6747</v>
          </cell>
        </row>
        <row r="1425">
          <cell r="DY1425">
            <v>6765</v>
          </cell>
        </row>
        <row r="1426">
          <cell r="DY1426">
            <v>6782</v>
          </cell>
        </row>
        <row r="1427">
          <cell r="DY1427">
            <v>6841</v>
          </cell>
        </row>
        <row r="1428">
          <cell r="DY1428">
            <v>6843</v>
          </cell>
        </row>
        <row r="1429">
          <cell r="DY1429">
            <v>6845</v>
          </cell>
        </row>
        <row r="1430">
          <cell r="DY1430">
            <v>6867</v>
          </cell>
        </row>
        <row r="1431">
          <cell r="DY1431">
            <v>6870</v>
          </cell>
        </row>
        <row r="1432">
          <cell r="DY1432">
            <v>6966</v>
          </cell>
        </row>
        <row r="1433">
          <cell r="DY1433">
            <v>6969</v>
          </cell>
        </row>
        <row r="1434">
          <cell r="DY1434">
            <v>7046</v>
          </cell>
        </row>
        <row r="1435">
          <cell r="DY1435">
            <v>7054</v>
          </cell>
        </row>
        <row r="1436">
          <cell r="DY1436">
            <v>7067</v>
          </cell>
        </row>
        <row r="1437">
          <cell r="DY1437">
            <v>7091</v>
          </cell>
        </row>
        <row r="1438">
          <cell r="DY1438">
            <v>7116</v>
          </cell>
        </row>
        <row r="1439">
          <cell r="DY1439">
            <v>7134</v>
          </cell>
        </row>
        <row r="1440">
          <cell r="DY1440">
            <v>7136</v>
          </cell>
        </row>
        <row r="1441">
          <cell r="DY1441">
            <v>7150</v>
          </cell>
        </row>
        <row r="1442">
          <cell r="DY1442">
            <v>7167</v>
          </cell>
        </row>
        <row r="1443">
          <cell r="DY1443">
            <v>7170</v>
          </cell>
        </row>
        <row r="1444">
          <cell r="DY1444">
            <v>7177</v>
          </cell>
        </row>
        <row r="1445">
          <cell r="DY1445">
            <v>7206</v>
          </cell>
        </row>
        <row r="1446">
          <cell r="DY1446">
            <v>7220</v>
          </cell>
        </row>
        <row r="1447">
          <cell r="DY1447">
            <v>7229</v>
          </cell>
        </row>
        <row r="1448">
          <cell r="DY1448">
            <v>7254</v>
          </cell>
        </row>
        <row r="1449">
          <cell r="DY1449">
            <v>7261</v>
          </cell>
        </row>
        <row r="1450">
          <cell r="DY1450">
            <v>7264</v>
          </cell>
        </row>
        <row r="1451">
          <cell r="DY1451">
            <v>7280</v>
          </cell>
        </row>
        <row r="1452">
          <cell r="DY1452">
            <v>7332</v>
          </cell>
        </row>
        <row r="1453">
          <cell r="DY1453">
            <v>7349</v>
          </cell>
        </row>
        <row r="1454">
          <cell r="DY1454">
            <v>7363</v>
          </cell>
        </row>
        <row r="1455">
          <cell r="DY1455">
            <v>7367</v>
          </cell>
        </row>
        <row r="1456">
          <cell r="DY1456">
            <v>7482</v>
          </cell>
        </row>
        <row r="1457">
          <cell r="DY1457">
            <v>7495</v>
          </cell>
        </row>
        <row r="1458">
          <cell r="DY1458">
            <v>7512</v>
          </cell>
        </row>
        <row r="1459">
          <cell r="DY1459">
            <v>7529</v>
          </cell>
        </row>
        <row r="1460">
          <cell r="DY1460">
            <v>7590</v>
          </cell>
        </row>
        <row r="1461">
          <cell r="DY1461">
            <v>7610</v>
          </cell>
        </row>
        <row r="1462">
          <cell r="DY1462">
            <v>7617</v>
          </cell>
        </row>
        <row r="1463">
          <cell r="DY1463">
            <v>7659</v>
          </cell>
        </row>
        <row r="1464">
          <cell r="DY1464">
            <v>7670</v>
          </cell>
        </row>
        <row r="1465">
          <cell r="DY1465">
            <v>7731</v>
          </cell>
        </row>
        <row r="1466">
          <cell r="DY1466">
            <v>7745</v>
          </cell>
        </row>
        <row r="1467">
          <cell r="DY1467">
            <v>7805</v>
          </cell>
        </row>
        <row r="1468">
          <cell r="DY1468">
            <v>7816</v>
          </cell>
        </row>
        <row r="1469">
          <cell r="DY1469">
            <v>7834</v>
          </cell>
        </row>
        <row r="1470">
          <cell r="DY1470">
            <v>7840</v>
          </cell>
        </row>
        <row r="1471">
          <cell r="DY1471">
            <v>7847</v>
          </cell>
        </row>
        <row r="1472">
          <cell r="DY1472">
            <v>7855</v>
          </cell>
        </row>
        <row r="1473">
          <cell r="DY1473">
            <v>7886</v>
          </cell>
        </row>
        <row r="1474">
          <cell r="DY1474">
            <v>7892</v>
          </cell>
        </row>
        <row r="1475">
          <cell r="DY1475">
            <v>7907</v>
          </cell>
        </row>
        <row r="1476">
          <cell r="DY1476">
            <v>7918</v>
          </cell>
        </row>
        <row r="1477">
          <cell r="DY1477">
            <v>7948</v>
          </cell>
        </row>
        <row r="1478">
          <cell r="DY1478">
            <v>7949</v>
          </cell>
        </row>
        <row r="1479">
          <cell r="DY1479">
            <v>7955</v>
          </cell>
        </row>
        <row r="1480">
          <cell r="DY1480">
            <v>7979</v>
          </cell>
        </row>
        <row r="1481">
          <cell r="DY1481">
            <v>7989</v>
          </cell>
        </row>
        <row r="1482">
          <cell r="DY1482">
            <v>7992</v>
          </cell>
        </row>
        <row r="1483">
          <cell r="DY1483">
            <v>8083</v>
          </cell>
        </row>
        <row r="1484">
          <cell r="DY1484">
            <v>8172</v>
          </cell>
        </row>
        <row r="1485">
          <cell r="DY1485">
            <v>8181</v>
          </cell>
        </row>
        <row r="1486">
          <cell r="DY1486">
            <v>8231</v>
          </cell>
        </row>
        <row r="1487">
          <cell r="DY1487">
            <v>8241</v>
          </cell>
        </row>
        <row r="1488">
          <cell r="DY1488">
            <v>8254</v>
          </cell>
        </row>
        <row r="1489">
          <cell r="DY1489">
            <v>8277</v>
          </cell>
        </row>
        <row r="1490">
          <cell r="DY1490">
            <v>8278</v>
          </cell>
        </row>
        <row r="1491">
          <cell r="DY1491">
            <v>8303</v>
          </cell>
        </row>
        <row r="1492">
          <cell r="DY1492">
            <v>8336</v>
          </cell>
        </row>
        <row r="1493">
          <cell r="DY1493">
            <v>8338</v>
          </cell>
        </row>
        <row r="1494">
          <cell r="DY1494">
            <v>8347</v>
          </cell>
        </row>
        <row r="1495">
          <cell r="DY1495">
            <v>8349</v>
          </cell>
        </row>
        <row r="1496">
          <cell r="DY1496">
            <v>8356</v>
          </cell>
        </row>
        <row r="1497">
          <cell r="DY1497">
            <v>8357</v>
          </cell>
        </row>
        <row r="1498">
          <cell r="DY1498">
            <v>8389</v>
          </cell>
        </row>
        <row r="1499">
          <cell r="DY1499">
            <v>8391</v>
          </cell>
        </row>
        <row r="1500">
          <cell r="DY1500">
            <v>8392</v>
          </cell>
        </row>
        <row r="1501">
          <cell r="DY1501">
            <v>8395</v>
          </cell>
        </row>
        <row r="1502">
          <cell r="DY1502">
            <v>8434</v>
          </cell>
        </row>
        <row r="1503">
          <cell r="DY1503">
            <v>8442</v>
          </cell>
        </row>
        <row r="1504">
          <cell r="DY1504">
            <v>8462</v>
          </cell>
        </row>
        <row r="1505">
          <cell r="DY1505">
            <v>8503</v>
          </cell>
        </row>
        <row r="1506">
          <cell r="DY1506">
            <v>8561</v>
          </cell>
        </row>
        <row r="1507">
          <cell r="DY1507">
            <v>8765</v>
          </cell>
        </row>
        <row r="1508">
          <cell r="DY1508">
            <v>8921</v>
          </cell>
        </row>
        <row r="1509">
          <cell r="DY1509">
            <v>9001</v>
          </cell>
        </row>
        <row r="1510">
          <cell r="DY1510">
            <v>9021</v>
          </cell>
        </row>
        <row r="1511">
          <cell r="DY1511">
            <v>9061</v>
          </cell>
        </row>
        <row r="1512">
          <cell r="DY1512">
            <v>9220</v>
          </cell>
        </row>
        <row r="1513">
          <cell r="DY1513">
            <v>9282</v>
          </cell>
        </row>
        <row r="1514">
          <cell r="DY1514">
            <v>9338</v>
          </cell>
        </row>
        <row r="1515">
          <cell r="DY1515">
            <v>9378</v>
          </cell>
        </row>
        <row r="1516">
          <cell r="DY1516">
            <v>9382</v>
          </cell>
        </row>
        <row r="1517">
          <cell r="DY1517">
            <v>9384</v>
          </cell>
        </row>
        <row r="1518">
          <cell r="DY1518">
            <v>9395</v>
          </cell>
        </row>
        <row r="1519">
          <cell r="DY1519">
            <v>9397</v>
          </cell>
        </row>
        <row r="1520">
          <cell r="DY1520">
            <v>9399</v>
          </cell>
        </row>
        <row r="1521">
          <cell r="DY1521">
            <v>9401</v>
          </cell>
        </row>
        <row r="1522">
          <cell r="DY1522">
            <v>9403</v>
          </cell>
        </row>
        <row r="1523">
          <cell r="DY1523">
            <v>9405</v>
          </cell>
        </row>
        <row r="1524">
          <cell r="DY1524">
            <v>9407</v>
          </cell>
        </row>
        <row r="1525">
          <cell r="DY1525">
            <v>9409</v>
          </cell>
        </row>
        <row r="1526">
          <cell r="DY1526">
            <v>9411</v>
          </cell>
        </row>
        <row r="1527">
          <cell r="DY1527">
            <v>9413</v>
          </cell>
        </row>
        <row r="1528">
          <cell r="DY1528">
            <v>9415</v>
          </cell>
        </row>
        <row r="1529">
          <cell r="DY1529">
            <v>9417</v>
          </cell>
        </row>
        <row r="1530">
          <cell r="DY1530">
            <v>9419</v>
          </cell>
        </row>
        <row r="1531">
          <cell r="DY1531">
            <v>9421</v>
          </cell>
        </row>
        <row r="1532">
          <cell r="DY1532">
            <v>9423</v>
          </cell>
        </row>
        <row r="1533">
          <cell r="DY1533">
            <v>9433</v>
          </cell>
        </row>
        <row r="1534">
          <cell r="DY1534">
            <v>9435</v>
          </cell>
        </row>
        <row r="1535">
          <cell r="DY1535">
            <v>9437</v>
          </cell>
        </row>
        <row r="1536">
          <cell r="DY1536">
            <v>9439</v>
          </cell>
        </row>
        <row r="1537">
          <cell r="DY1537">
            <v>9441</v>
          </cell>
        </row>
        <row r="1538">
          <cell r="DY1538">
            <v>9443</v>
          </cell>
        </row>
        <row r="1539">
          <cell r="DY1539">
            <v>9445</v>
          </cell>
        </row>
        <row r="1540">
          <cell r="DY1540">
            <v>9447</v>
          </cell>
        </row>
        <row r="1541">
          <cell r="DY1541">
            <v>9449</v>
          </cell>
        </row>
        <row r="1542">
          <cell r="DY1542">
            <v>9451</v>
          </cell>
        </row>
        <row r="1543">
          <cell r="DY1543">
            <v>9453</v>
          </cell>
        </row>
        <row r="1544">
          <cell r="DY1544">
            <v>9455</v>
          </cell>
        </row>
        <row r="1545">
          <cell r="DY1545">
            <v>9457</v>
          </cell>
        </row>
        <row r="1546">
          <cell r="DY1546">
            <v>9459</v>
          </cell>
        </row>
        <row r="1547">
          <cell r="DY1547">
            <v>9461</v>
          </cell>
        </row>
        <row r="1548">
          <cell r="DY1548">
            <v>9463</v>
          </cell>
        </row>
        <row r="1549">
          <cell r="DY1549">
            <v>9465</v>
          </cell>
        </row>
        <row r="1550">
          <cell r="DY1550">
            <v>9467</v>
          </cell>
        </row>
        <row r="1551">
          <cell r="DY1551">
            <v>9469</v>
          </cell>
        </row>
        <row r="1552">
          <cell r="DY1552">
            <v>9471</v>
          </cell>
        </row>
        <row r="1553">
          <cell r="DY1553">
            <v>9473</v>
          </cell>
        </row>
        <row r="1554">
          <cell r="DY1554">
            <v>9475</v>
          </cell>
        </row>
        <row r="1555">
          <cell r="DY1555">
            <v>9477</v>
          </cell>
        </row>
        <row r="1556">
          <cell r="DY1556">
            <v>9479</v>
          </cell>
        </row>
        <row r="1557">
          <cell r="DY1557">
            <v>9481</v>
          </cell>
        </row>
        <row r="1558">
          <cell r="DY1558">
            <v>9483</v>
          </cell>
        </row>
        <row r="1559">
          <cell r="DY1559">
            <v>9487</v>
          </cell>
        </row>
        <row r="1560">
          <cell r="DY1560">
            <v>9488</v>
          </cell>
        </row>
        <row r="1561">
          <cell r="DY1561">
            <v>9489</v>
          </cell>
        </row>
        <row r="1562">
          <cell r="DY1562">
            <v>9490</v>
          </cell>
        </row>
        <row r="1563">
          <cell r="DY1563">
            <v>9491</v>
          </cell>
        </row>
        <row r="1564">
          <cell r="DY1564">
            <v>9492</v>
          </cell>
        </row>
        <row r="1565">
          <cell r="DY1565">
            <v>9493</v>
          </cell>
        </row>
        <row r="1566">
          <cell r="DY1566">
            <v>9494</v>
          </cell>
        </row>
        <row r="1567">
          <cell r="DY1567">
            <v>9495</v>
          </cell>
        </row>
        <row r="1568">
          <cell r="DY1568">
            <v>9496</v>
          </cell>
        </row>
        <row r="1569">
          <cell r="DY1569">
            <v>9497</v>
          </cell>
        </row>
        <row r="1570">
          <cell r="DY1570">
            <v>9498</v>
          </cell>
        </row>
        <row r="1571">
          <cell r="DY1571">
            <v>9499</v>
          </cell>
        </row>
        <row r="1572">
          <cell r="DY1572">
            <v>9500</v>
          </cell>
        </row>
        <row r="1573">
          <cell r="DY1573">
            <v>9501</v>
          </cell>
        </row>
        <row r="1574">
          <cell r="DY1574">
            <v>9502</v>
          </cell>
        </row>
        <row r="1575">
          <cell r="DY1575">
            <v>9503</v>
          </cell>
        </row>
        <row r="1576">
          <cell r="DY1576">
            <v>9504</v>
          </cell>
        </row>
        <row r="1577">
          <cell r="DY1577">
            <v>9505</v>
          </cell>
        </row>
        <row r="1578">
          <cell r="DY1578">
            <v>9506</v>
          </cell>
        </row>
        <row r="1579">
          <cell r="DY1579">
            <v>9507</v>
          </cell>
        </row>
        <row r="1580">
          <cell r="DY1580">
            <v>9694</v>
          </cell>
        </row>
        <row r="1581">
          <cell r="DY1581">
            <v>9721</v>
          </cell>
        </row>
        <row r="1582">
          <cell r="DY1582">
            <v>9929</v>
          </cell>
        </row>
        <row r="1583">
          <cell r="DY1583">
            <v>9943</v>
          </cell>
        </row>
        <row r="1584">
          <cell r="DY1584">
            <v>9951</v>
          </cell>
        </row>
        <row r="1585">
          <cell r="DY1585">
            <v>9952</v>
          </cell>
        </row>
        <row r="1586">
          <cell r="DY1586">
            <v>9953</v>
          </cell>
        </row>
        <row r="1587">
          <cell r="DY1587">
            <v>9954</v>
          </cell>
        </row>
        <row r="1588">
          <cell r="DY1588">
            <v>9955</v>
          </cell>
        </row>
        <row r="1589">
          <cell r="DY1589">
            <v>9956</v>
          </cell>
        </row>
        <row r="1590">
          <cell r="DY1590">
            <v>9957</v>
          </cell>
        </row>
        <row r="1591">
          <cell r="DY1591">
            <v>9958</v>
          </cell>
        </row>
        <row r="1592">
          <cell r="DY1592">
            <v>9959</v>
          </cell>
        </row>
        <row r="1593">
          <cell r="DY1593">
            <v>9960</v>
          </cell>
        </row>
        <row r="1594">
          <cell r="DY1594">
            <v>9961</v>
          </cell>
        </row>
        <row r="1595">
          <cell r="DY1595">
            <v>9962</v>
          </cell>
        </row>
        <row r="1596">
          <cell r="DY1596">
            <v>9963</v>
          </cell>
        </row>
        <row r="1597">
          <cell r="DY1597">
            <v>9965</v>
          </cell>
        </row>
        <row r="1598">
          <cell r="DY1598">
            <v>9967</v>
          </cell>
        </row>
        <row r="1599">
          <cell r="DY1599">
            <v>9968</v>
          </cell>
        </row>
        <row r="1600">
          <cell r="DY1600">
            <v>9969</v>
          </cell>
        </row>
        <row r="1601">
          <cell r="DY1601">
            <v>10007</v>
          </cell>
        </row>
        <row r="1602">
          <cell r="DY1602">
            <v>10008</v>
          </cell>
        </row>
        <row r="1603">
          <cell r="DY1603">
            <v>10009</v>
          </cell>
        </row>
        <row r="1604">
          <cell r="DY1604">
            <v>10013</v>
          </cell>
        </row>
        <row r="1605">
          <cell r="DY1605">
            <v>10028</v>
          </cell>
        </row>
        <row r="1606">
          <cell r="DY1606">
            <v>10034</v>
          </cell>
        </row>
        <row r="1607">
          <cell r="DY1607">
            <v>10037</v>
          </cell>
        </row>
        <row r="1608">
          <cell r="DY1608">
            <v>10038</v>
          </cell>
        </row>
        <row r="1609">
          <cell r="DY1609">
            <v>10039</v>
          </cell>
        </row>
        <row r="1610">
          <cell r="DY1610">
            <v>10052</v>
          </cell>
        </row>
        <row r="1611">
          <cell r="DY1611">
            <v>10060</v>
          </cell>
        </row>
        <row r="1612">
          <cell r="DY1612">
            <v>10076</v>
          </cell>
        </row>
        <row r="1613">
          <cell r="DY1613">
            <v>10077</v>
          </cell>
        </row>
        <row r="1614">
          <cell r="DY1614">
            <v>10130</v>
          </cell>
        </row>
        <row r="1615">
          <cell r="DY1615">
            <v>10142</v>
          </cell>
        </row>
        <row r="1616">
          <cell r="DY1616">
            <v>10147</v>
          </cell>
        </row>
        <row r="1617">
          <cell r="DY1617">
            <v>10150</v>
          </cell>
        </row>
        <row r="1618">
          <cell r="DY1618">
            <v>10151</v>
          </cell>
        </row>
        <row r="1619">
          <cell r="DY1619">
            <v>10153</v>
          </cell>
        </row>
        <row r="1620">
          <cell r="DY1620">
            <v>10161</v>
          </cell>
        </row>
        <row r="1621">
          <cell r="DY1621">
            <v>10221</v>
          </cell>
        </row>
        <row r="1622">
          <cell r="DY1622">
            <v>10222</v>
          </cell>
        </row>
        <row r="1623">
          <cell r="DY1623">
            <v>10223</v>
          </cell>
        </row>
        <row r="1624">
          <cell r="DY1624">
            <v>10224</v>
          </cell>
        </row>
        <row r="1625">
          <cell r="DY1625">
            <v>10225</v>
          </cell>
        </row>
        <row r="1626">
          <cell r="DY1626">
            <v>10226</v>
          </cell>
        </row>
        <row r="1627">
          <cell r="DY1627">
            <v>10227</v>
          </cell>
        </row>
        <row r="1628">
          <cell r="DY1628">
            <v>10228</v>
          </cell>
        </row>
        <row r="1629">
          <cell r="DY1629">
            <v>10229</v>
          </cell>
        </row>
        <row r="1630">
          <cell r="DY1630">
            <v>10230</v>
          </cell>
        </row>
        <row r="1631">
          <cell r="DY1631">
            <v>10231</v>
          </cell>
        </row>
        <row r="1632">
          <cell r="DY1632">
            <v>10232</v>
          </cell>
        </row>
        <row r="1633">
          <cell r="DY1633">
            <v>10233</v>
          </cell>
        </row>
        <row r="1634">
          <cell r="DY1634">
            <v>10234</v>
          </cell>
        </row>
        <row r="1635">
          <cell r="DY1635">
            <v>10235</v>
          </cell>
        </row>
        <row r="1636">
          <cell r="DY1636">
            <v>10290</v>
          </cell>
        </row>
        <row r="1637">
          <cell r="DY1637">
            <v>10297</v>
          </cell>
        </row>
        <row r="1638">
          <cell r="DY1638">
            <v>10298</v>
          </cell>
        </row>
        <row r="1639">
          <cell r="DY1639">
            <v>10299</v>
          </cell>
        </row>
        <row r="1640">
          <cell r="DY1640">
            <v>10300</v>
          </cell>
        </row>
        <row r="1641">
          <cell r="DY1641">
            <v>10301</v>
          </cell>
        </row>
        <row r="1642">
          <cell r="DY1642">
            <v>10309</v>
          </cell>
        </row>
        <row r="1643">
          <cell r="DY1643">
            <v>10310</v>
          </cell>
        </row>
        <row r="1644">
          <cell r="DY1644">
            <v>10311</v>
          </cell>
        </row>
        <row r="1645">
          <cell r="DY1645">
            <v>10312</v>
          </cell>
        </row>
        <row r="1646">
          <cell r="DY1646">
            <v>10314</v>
          </cell>
        </row>
        <row r="1647">
          <cell r="DY1647">
            <v>10319</v>
          </cell>
        </row>
        <row r="1648">
          <cell r="DY1648">
            <v>10321</v>
          </cell>
        </row>
        <row r="1649">
          <cell r="DY1649">
            <v>10323</v>
          </cell>
        </row>
        <row r="1650">
          <cell r="DY1650">
            <v>10326</v>
          </cell>
        </row>
        <row r="1651">
          <cell r="DY1651">
            <v>10332</v>
          </cell>
        </row>
        <row r="1652">
          <cell r="DY1652">
            <v>10340</v>
          </cell>
        </row>
        <row r="1653">
          <cell r="DY1653">
            <v>10341</v>
          </cell>
        </row>
        <row r="1654">
          <cell r="DY1654">
            <v>10370</v>
          </cell>
        </row>
        <row r="1655">
          <cell r="DY1655">
            <v>10479</v>
          </cell>
        </row>
        <row r="1656">
          <cell r="DY1656">
            <v>10480</v>
          </cell>
        </row>
        <row r="1657">
          <cell r="DY1657">
            <v>10481</v>
          </cell>
        </row>
        <row r="1658">
          <cell r="DY1658">
            <v>10482</v>
          </cell>
        </row>
        <row r="1659">
          <cell r="DY1659">
            <v>10483</v>
          </cell>
        </row>
        <row r="1660">
          <cell r="DY1660">
            <v>10517</v>
          </cell>
        </row>
        <row r="1661">
          <cell r="DY1661">
            <v>10583</v>
          </cell>
        </row>
        <row r="1662">
          <cell r="DY1662">
            <v>10584</v>
          </cell>
        </row>
        <row r="1663">
          <cell r="DY1663">
            <v>10585</v>
          </cell>
        </row>
        <row r="1664">
          <cell r="DY1664">
            <v>10586</v>
          </cell>
        </row>
        <row r="1665">
          <cell r="DY1665">
            <v>10587</v>
          </cell>
        </row>
        <row r="1666">
          <cell r="DY1666">
            <v>10588</v>
          </cell>
        </row>
        <row r="1667">
          <cell r="DY1667">
            <v>10590</v>
          </cell>
        </row>
        <row r="1668">
          <cell r="DY1668">
            <v>10591</v>
          </cell>
        </row>
        <row r="1669">
          <cell r="DY1669">
            <v>10592</v>
          </cell>
        </row>
        <row r="1670">
          <cell r="DY1670">
            <v>10593</v>
          </cell>
        </row>
        <row r="1671">
          <cell r="DY1671">
            <v>10594</v>
          </cell>
        </row>
        <row r="1672">
          <cell r="DY1672">
            <v>10599</v>
          </cell>
        </row>
        <row r="1673">
          <cell r="DY1673">
            <v>10733</v>
          </cell>
        </row>
        <row r="1674">
          <cell r="DY1674">
            <v>10734</v>
          </cell>
        </row>
        <row r="1675">
          <cell r="DY1675">
            <v>10736</v>
          </cell>
        </row>
        <row r="1676">
          <cell r="DY1676">
            <v>10903</v>
          </cell>
        </row>
        <row r="1677">
          <cell r="DY1677">
            <v>10908</v>
          </cell>
        </row>
        <row r="1678">
          <cell r="DY1678">
            <v>10910</v>
          </cell>
        </row>
        <row r="1679">
          <cell r="DY1679" t="str">
            <v>NMFS125</v>
          </cell>
        </row>
        <row r="1680">
          <cell r="DY1680" t="str">
            <v>NMFS134</v>
          </cell>
        </row>
        <row r="1681">
          <cell r="DY1681" t="str">
            <v>NMFS136</v>
          </cell>
        </row>
        <row r="1682">
          <cell r="DY1682" t="str">
            <v>NMFS137</v>
          </cell>
        </row>
        <row r="1683">
          <cell r="DY1683" t="str">
            <v>NMFS138</v>
          </cell>
        </row>
        <row r="1684">
          <cell r="DY1684" t="str">
            <v>NMFS139</v>
          </cell>
        </row>
        <row r="1685">
          <cell r="DY1685" t="str">
            <v>NMFS166</v>
          </cell>
        </row>
        <row r="1686">
          <cell r="DY1686" t="str">
            <v>NMFS52</v>
          </cell>
        </row>
        <row r="1687">
          <cell r="DY1687" t="str">
            <v>NMFS88</v>
          </cell>
        </row>
        <row r="1688">
          <cell r="DY1688" t="str">
            <v>NMFS94</v>
          </cell>
        </row>
      </sheetData>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es Summary (2)"/>
      <sheetName val="HUC Bin Summary Table"/>
      <sheetName val="Thresholds"/>
      <sheetName val="Rate and use inputs"/>
      <sheetName val="aquatic organism tissue concs"/>
      <sheetName val="Dietary categories cross"/>
      <sheetName val="Species ID name cross"/>
      <sheetName val="Data input template"/>
      <sheetName val="All aq thresholds"/>
      <sheetName val="AQUA WoE Matrix"/>
      <sheetName val="Species Summary"/>
      <sheetName val="Spray Drift all"/>
      <sheetName val="Spray Drift"/>
      <sheetName val="Species with Aq WoE"/>
      <sheetName val="listed species info- AqWoE"/>
      <sheetName val="Sheet2"/>
      <sheetName val="PercentOverlap_CDL"/>
      <sheetName val="PercentOverlap_CDL_CH"/>
      <sheetName val="Aquatic dependent sp thresholds"/>
    </sheetNames>
    <sheetDataSet>
      <sheetData sheetId="0"/>
      <sheetData sheetId="1"/>
      <sheetData sheetId="2"/>
      <sheetData sheetId="3"/>
      <sheetData sheetId="4"/>
      <sheetData sheetId="5"/>
      <sheetData sheetId="6"/>
      <sheetData sheetId="7"/>
      <sheetData sheetId="8"/>
      <sheetData sheetId="9">
        <row r="111">
          <cell r="DY111">
            <v>2</v>
          </cell>
        </row>
        <row r="112">
          <cell r="DY112">
            <v>7</v>
          </cell>
        </row>
        <row r="113">
          <cell r="DY113">
            <v>11</v>
          </cell>
        </row>
        <row r="114">
          <cell r="DY114">
            <v>12</v>
          </cell>
        </row>
        <row r="115">
          <cell r="DY115">
            <v>18</v>
          </cell>
        </row>
        <row r="116">
          <cell r="DY116">
            <v>19</v>
          </cell>
        </row>
        <row r="117">
          <cell r="DY117">
            <v>24</v>
          </cell>
        </row>
        <row r="118">
          <cell r="DY118">
            <v>26</v>
          </cell>
        </row>
        <row r="119">
          <cell r="DY119">
            <v>45</v>
          </cell>
        </row>
        <row r="120">
          <cell r="DY120">
            <v>58</v>
          </cell>
        </row>
        <row r="121">
          <cell r="DY121">
            <v>67</v>
          </cell>
        </row>
        <row r="122">
          <cell r="DY122">
            <v>69</v>
          </cell>
        </row>
        <row r="123">
          <cell r="DY123">
            <v>70</v>
          </cell>
        </row>
        <row r="124">
          <cell r="DY124">
            <v>71</v>
          </cell>
        </row>
        <row r="125">
          <cell r="DY125">
            <v>72</v>
          </cell>
        </row>
        <row r="126">
          <cell r="DY126">
            <v>73</v>
          </cell>
        </row>
        <row r="127">
          <cell r="DY127">
            <v>76</v>
          </cell>
        </row>
        <row r="128">
          <cell r="DY128">
            <v>82</v>
          </cell>
        </row>
        <row r="129">
          <cell r="DY129">
            <v>84</v>
          </cell>
        </row>
        <row r="130">
          <cell r="DY130">
            <v>85</v>
          </cell>
        </row>
        <row r="131">
          <cell r="DY131">
            <v>88</v>
          </cell>
        </row>
        <row r="132">
          <cell r="DY132">
            <v>91</v>
          </cell>
        </row>
        <row r="133">
          <cell r="DY133">
            <v>96</v>
          </cell>
        </row>
        <row r="134">
          <cell r="DY134">
            <v>102</v>
          </cell>
        </row>
        <row r="135">
          <cell r="DY135">
            <v>103</v>
          </cell>
        </row>
        <row r="136">
          <cell r="DY136">
            <v>104</v>
          </cell>
        </row>
        <row r="137">
          <cell r="DY137">
            <v>108</v>
          </cell>
        </row>
        <row r="138">
          <cell r="DY138">
            <v>110</v>
          </cell>
        </row>
        <row r="139">
          <cell r="DY139">
            <v>114</v>
          </cell>
        </row>
        <row r="140">
          <cell r="DY140">
            <v>120</v>
          </cell>
        </row>
        <row r="141">
          <cell r="DY141">
            <v>124</v>
          </cell>
        </row>
        <row r="142">
          <cell r="DY142">
            <v>125</v>
          </cell>
        </row>
        <row r="143">
          <cell r="DY143">
            <v>130</v>
          </cell>
        </row>
        <row r="144">
          <cell r="DY144">
            <v>131</v>
          </cell>
        </row>
        <row r="145">
          <cell r="DY145">
            <v>132</v>
          </cell>
        </row>
        <row r="146">
          <cell r="DY146">
            <v>134</v>
          </cell>
        </row>
        <row r="147">
          <cell r="DY147">
            <v>135</v>
          </cell>
        </row>
        <row r="148">
          <cell r="DY148">
            <v>136</v>
          </cell>
        </row>
        <row r="149">
          <cell r="DY149">
            <v>139</v>
          </cell>
        </row>
        <row r="150">
          <cell r="DY150">
            <v>143</v>
          </cell>
        </row>
        <row r="151">
          <cell r="DY151">
            <v>152</v>
          </cell>
        </row>
        <row r="152">
          <cell r="DY152">
            <v>157</v>
          </cell>
        </row>
        <row r="153">
          <cell r="DY153">
            <v>158</v>
          </cell>
        </row>
        <row r="154">
          <cell r="DY154">
            <v>167</v>
          </cell>
        </row>
        <row r="155">
          <cell r="DY155">
            <v>168</v>
          </cell>
        </row>
        <row r="156">
          <cell r="DY156">
            <v>169</v>
          </cell>
        </row>
        <row r="157">
          <cell r="DY157">
            <v>170</v>
          </cell>
        </row>
        <row r="158">
          <cell r="DY158">
            <v>171</v>
          </cell>
        </row>
        <row r="159">
          <cell r="DY159">
            <v>172</v>
          </cell>
        </row>
        <row r="160">
          <cell r="DY160">
            <v>173</v>
          </cell>
        </row>
        <row r="161">
          <cell r="DY161">
            <v>176</v>
          </cell>
        </row>
        <row r="162">
          <cell r="DY162">
            <v>180</v>
          </cell>
        </row>
        <row r="163">
          <cell r="DY163">
            <v>182</v>
          </cell>
        </row>
        <row r="164">
          <cell r="DY164">
            <v>187</v>
          </cell>
        </row>
        <row r="165">
          <cell r="DY165">
            <v>188</v>
          </cell>
        </row>
        <row r="166">
          <cell r="DY166">
            <v>189</v>
          </cell>
        </row>
        <row r="167">
          <cell r="DY167">
            <v>190</v>
          </cell>
        </row>
        <row r="168">
          <cell r="DY168">
            <v>191</v>
          </cell>
        </row>
        <row r="169">
          <cell r="DY169">
            <v>194</v>
          </cell>
        </row>
        <row r="170">
          <cell r="DY170">
            <v>195</v>
          </cell>
        </row>
        <row r="171">
          <cell r="DY171">
            <v>196</v>
          </cell>
        </row>
        <row r="172">
          <cell r="DY172">
            <v>197</v>
          </cell>
        </row>
        <row r="173">
          <cell r="DY173">
            <v>199</v>
          </cell>
        </row>
        <row r="174">
          <cell r="DY174">
            <v>201</v>
          </cell>
        </row>
        <row r="175">
          <cell r="DY175">
            <v>202</v>
          </cell>
        </row>
        <row r="176">
          <cell r="DY176">
            <v>203</v>
          </cell>
        </row>
        <row r="177">
          <cell r="DY177">
            <v>204</v>
          </cell>
        </row>
        <row r="178">
          <cell r="DY178">
            <v>205</v>
          </cell>
        </row>
        <row r="179">
          <cell r="DY179">
            <v>206</v>
          </cell>
        </row>
        <row r="180">
          <cell r="DY180">
            <v>207</v>
          </cell>
        </row>
        <row r="181">
          <cell r="DY181">
            <v>208</v>
          </cell>
        </row>
        <row r="182">
          <cell r="DY182">
            <v>209</v>
          </cell>
        </row>
        <row r="183">
          <cell r="DY183">
            <v>210</v>
          </cell>
        </row>
        <row r="184">
          <cell r="DY184">
            <v>211</v>
          </cell>
        </row>
        <row r="185">
          <cell r="DY185">
            <v>212</v>
          </cell>
        </row>
        <row r="186">
          <cell r="DY186">
            <v>213</v>
          </cell>
        </row>
        <row r="187">
          <cell r="DY187">
            <v>214</v>
          </cell>
        </row>
        <row r="188">
          <cell r="DY188">
            <v>215</v>
          </cell>
        </row>
        <row r="189">
          <cell r="DY189">
            <v>216</v>
          </cell>
        </row>
        <row r="190">
          <cell r="DY190">
            <v>217</v>
          </cell>
        </row>
        <row r="191">
          <cell r="DY191">
            <v>218</v>
          </cell>
        </row>
        <row r="192">
          <cell r="DY192">
            <v>219</v>
          </cell>
        </row>
        <row r="193">
          <cell r="DY193">
            <v>220</v>
          </cell>
        </row>
        <row r="194">
          <cell r="DY194">
            <v>221</v>
          </cell>
        </row>
        <row r="195">
          <cell r="DY195">
            <v>222</v>
          </cell>
        </row>
        <row r="196">
          <cell r="DY196">
            <v>223</v>
          </cell>
        </row>
        <row r="197">
          <cell r="DY197">
            <v>224</v>
          </cell>
        </row>
        <row r="198">
          <cell r="DY198">
            <v>225</v>
          </cell>
        </row>
        <row r="199">
          <cell r="DY199">
            <v>226</v>
          </cell>
        </row>
        <row r="200">
          <cell r="DY200">
            <v>227</v>
          </cell>
        </row>
        <row r="201">
          <cell r="DY201">
            <v>228</v>
          </cell>
        </row>
        <row r="202">
          <cell r="DY202">
            <v>229</v>
          </cell>
        </row>
        <row r="203">
          <cell r="DY203">
            <v>230</v>
          </cell>
        </row>
        <row r="204">
          <cell r="DY204">
            <v>231</v>
          </cell>
        </row>
        <row r="205">
          <cell r="DY205">
            <v>232</v>
          </cell>
        </row>
        <row r="206">
          <cell r="DY206">
            <v>233</v>
          </cell>
        </row>
        <row r="207">
          <cell r="DY207">
            <v>234</v>
          </cell>
        </row>
        <row r="208">
          <cell r="DY208">
            <v>235</v>
          </cell>
        </row>
        <row r="209">
          <cell r="DY209">
            <v>236</v>
          </cell>
        </row>
        <row r="210">
          <cell r="DY210">
            <v>237</v>
          </cell>
        </row>
        <row r="211">
          <cell r="DY211">
            <v>238</v>
          </cell>
        </row>
        <row r="212">
          <cell r="DY212">
            <v>239</v>
          </cell>
        </row>
        <row r="213">
          <cell r="DY213">
            <v>240</v>
          </cell>
        </row>
        <row r="214">
          <cell r="DY214">
            <v>241</v>
          </cell>
        </row>
        <row r="215">
          <cell r="DY215">
            <v>242</v>
          </cell>
        </row>
        <row r="216">
          <cell r="DY216">
            <v>243</v>
          </cell>
        </row>
        <row r="217">
          <cell r="DY217">
            <v>244</v>
          </cell>
        </row>
        <row r="218">
          <cell r="DY218">
            <v>245</v>
          </cell>
        </row>
        <row r="219">
          <cell r="DY219">
            <v>246</v>
          </cell>
        </row>
        <row r="220">
          <cell r="DY220">
            <v>247</v>
          </cell>
        </row>
        <row r="221">
          <cell r="DY221">
            <v>248</v>
          </cell>
        </row>
        <row r="222">
          <cell r="DY222">
            <v>249</v>
          </cell>
        </row>
        <row r="223">
          <cell r="DY223">
            <v>250</v>
          </cell>
        </row>
        <row r="224">
          <cell r="DY224">
            <v>251</v>
          </cell>
        </row>
        <row r="225">
          <cell r="DY225">
            <v>252</v>
          </cell>
        </row>
        <row r="226">
          <cell r="DY226">
            <v>253</v>
          </cell>
        </row>
        <row r="227">
          <cell r="DY227">
            <v>254</v>
          </cell>
        </row>
        <row r="228">
          <cell r="DY228">
            <v>255</v>
          </cell>
        </row>
        <row r="229">
          <cell r="DY229">
            <v>256</v>
          </cell>
        </row>
        <row r="230">
          <cell r="DY230">
            <v>257</v>
          </cell>
        </row>
        <row r="231">
          <cell r="DY231">
            <v>258</v>
          </cell>
        </row>
        <row r="232">
          <cell r="DY232">
            <v>259</v>
          </cell>
        </row>
        <row r="233">
          <cell r="DY233">
            <v>260</v>
          </cell>
        </row>
        <row r="234">
          <cell r="DY234">
            <v>261</v>
          </cell>
        </row>
        <row r="235">
          <cell r="DY235">
            <v>262</v>
          </cell>
        </row>
        <row r="236">
          <cell r="DY236">
            <v>263</v>
          </cell>
        </row>
        <row r="237">
          <cell r="DY237">
            <v>264</v>
          </cell>
        </row>
        <row r="238">
          <cell r="DY238">
            <v>265</v>
          </cell>
        </row>
        <row r="239">
          <cell r="DY239">
            <v>266</v>
          </cell>
        </row>
        <row r="240">
          <cell r="DY240">
            <v>267</v>
          </cell>
        </row>
        <row r="241">
          <cell r="DY241">
            <v>268</v>
          </cell>
        </row>
        <row r="242">
          <cell r="DY242">
            <v>269</v>
          </cell>
        </row>
        <row r="243">
          <cell r="DY243">
            <v>270</v>
          </cell>
        </row>
        <row r="244">
          <cell r="DY244">
            <v>271</v>
          </cell>
        </row>
        <row r="245">
          <cell r="DY245">
            <v>272</v>
          </cell>
        </row>
        <row r="246">
          <cell r="DY246">
            <v>273</v>
          </cell>
        </row>
        <row r="247">
          <cell r="DY247">
            <v>274</v>
          </cell>
        </row>
        <row r="248">
          <cell r="DY248">
            <v>275</v>
          </cell>
        </row>
        <row r="249">
          <cell r="DY249">
            <v>276</v>
          </cell>
        </row>
        <row r="250">
          <cell r="DY250">
            <v>277</v>
          </cell>
        </row>
        <row r="251">
          <cell r="DY251">
            <v>278</v>
          </cell>
        </row>
        <row r="252">
          <cell r="DY252">
            <v>279</v>
          </cell>
        </row>
        <row r="253">
          <cell r="DY253">
            <v>280</v>
          </cell>
        </row>
        <row r="254">
          <cell r="DY254">
            <v>281</v>
          </cell>
        </row>
        <row r="255">
          <cell r="DY255">
            <v>282</v>
          </cell>
        </row>
        <row r="256">
          <cell r="DY256">
            <v>283</v>
          </cell>
        </row>
        <row r="257">
          <cell r="DY257">
            <v>284</v>
          </cell>
        </row>
        <row r="258">
          <cell r="DY258">
            <v>285</v>
          </cell>
        </row>
        <row r="259">
          <cell r="DY259">
            <v>286</v>
          </cell>
        </row>
        <row r="260">
          <cell r="DY260">
            <v>287</v>
          </cell>
        </row>
        <row r="261">
          <cell r="DY261">
            <v>288</v>
          </cell>
        </row>
        <row r="262">
          <cell r="DY262">
            <v>289</v>
          </cell>
        </row>
        <row r="263">
          <cell r="DY263">
            <v>290</v>
          </cell>
        </row>
        <row r="264">
          <cell r="DY264">
            <v>291</v>
          </cell>
        </row>
        <row r="265">
          <cell r="DY265">
            <v>292</v>
          </cell>
        </row>
        <row r="266">
          <cell r="DY266">
            <v>293</v>
          </cell>
        </row>
        <row r="267">
          <cell r="DY267">
            <v>294</v>
          </cell>
        </row>
        <row r="268">
          <cell r="DY268">
            <v>295</v>
          </cell>
        </row>
        <row r="269">
          <cell r="DY269">
            <v>296</v>
          </cell>
        </row>
        <row r="270">
          <cell r="DY270">
            <v>297</v>
          </cell>
        </row>
        <row r="271">
          <cell r="DY271">
            <v>298</v>
          </cell>
        </row>
        <row r="272">
          <cell r="DY272">
            <v>299</v>
          </cell>
        </row>
        <row r="273">
          <cell r="DY273">
            <v>300</v>
          </cell>
        </row>
        <row r="274">
          <cell r="DY274">
            <v>301</v>
          </cell>
        </row>
        <row r="275">
          <cell r="DY275">
            <v>303</v>
          </cell>
        </row>
        <row r="276">
          <cell r="DY276">
            <v>304</v>
          </cell>
        </row>
        <row r="277">
          <cell r="DY277">
            <v>305</v>
          </cell>
        </row>
        <row r="278">
          <cell r="DY278">
            <v>306</v>
          </cell>
        </row>
        <row r="279">
          <cell r="DY279">
            <v>307</v>
          </cell>
        </row>
        <row r="280">
          <cell r="DY280">
            <v>308</v>
          </cell>
        </row>
        <row r="281">
          <cell r="DY281">
            <v>309</v>
          </cell>
        </row>
        <row r="282">
          <cell r="DY282">
            <v>311</v>
          </cell>
        </row>
        <row r="283">
          <cell r="DY283">
            <v>312</v>
          </cell>
        </row>
        <row r="284">
          <cell r="DY284">
            <v>313</v>
          </cell>
        </row>
        <row r="285">
          <cell r="DY285">
            <v>314</v>
          </cell>
        </row>
        <row r="286">
          <cell r="DY286">
            <v>315</v>
          </cell>
        </row>
        <row r="287">
          <cell r="DY287">
            <v>316</v>
          </cell>
        </row>
        <row r="288">
          <cell r="DY288">
            <v>317</v>
          </cell>
        </row>
        <row r="289">
          <cell r="DY289">
            <v>318</v>
          </cell>
        </row>
        <row r="290">
          <cell r="DY290">
            <v>319</v>
          </cell>
        </row>
        <row r="291">
          <cell r="DY291">
            <v>320</v>
          </cell>
        </row>
        <row r="292">
          <cell r="DY292">
            <v>321</v>
          </cell>
        </row>
        <row r="293">
          <cell r="DY293">
            <v>322</v>
          </cell>
        </row>
        <row r="294">
          <cell r="DY294">
            <v>323</v>
          </cell>
        </row>
        <row r="295">
          <cell r="DY295">
            <v>324</v>
          </cell>
        </row>
        <row r="296">
          <cell r="DY296">
            <v>325</v>
          </cell>
        </row>
        <row r="297">
          <cell r="DY297">
            <v>326</v>
          </cell>
        </row>
        <row r="298">
          <cell r="DY298">
            <v>327</v>
          </cell>
        </row>
        <row r="299">
          <cell r="DY299">
            <v>328</v>
          </cell>
        </row>
        <row r="300">
          <cell r="DY300">
            <v>329</v>
          </cell>
        </row>
        <row r="301">
          <cell r="DY301">
            <v>330</v>
          </cell>
        </row>
        <row r="302">
          <cell r="DY302">
            <v>331</v>
          </cell>
        </row>
        <row r="303">
          <cell r="DY303">
            <v>332</v>
          </cell>
        </row>
        <row r="304">
          <cell r="DY304">
            <v>333</v>
          </cell>
        </row>
        <row r="305">
          <cell r="DY305">
            <v>334</v>
          </cell>
        </row>
        <row r="306">
          <cell r="DY306">
            <v>335</v>
          </cell>
        </row>
        <row r="307">
          <cell r="DY307">
            <v>336</v>
          </cell>
        </row>
        <row r="308">
          <cell r="DY308">
            <v>337</v>
          </cell>
        </row>
        <row r="309">
          <cell r="DY309">
            <v>338</v>
          </cell>
        </row>
        <row r="310">
          <cell r="DY310">
            <v>339</v>
          </cell>
        </row>
        <row r="311">
          <cell r="DY311">
            <v>340</v>
          </cell>
        </row>
        <row r="312">
          <cell r="DY312">
            <v>341</v>
          </cell>
        </row>
        <row r="313">
          <cell r="DY313">
            <v>342</v>
          </cell>
        </row>
        <row r="314">
          <cell r="DY314">
            <v>343</v>
          </cell>
        </row>
        <row r="315">
          <cell r="DY315">
            <v>344</v>
          </cell>
        </row>
        <row r="316">
          <cell r="DY316">
            <v>345</v>
          </cell>
        </row>
        <row r="317">
          <cell r="DY317">
            <v>346</v>
          </cell>
        </row>
        <row r="318">
          <cell r="DY318">
            <v>347</v>
          </cell>
        </row>
        <row r="319">
          <cell r="DY319">
            <v>348</v>
          </cell>
        </row>
        <row r="320">
          <cell r="DY320">
            <v>349</v>
          </cell>
        </row>
        <row r="321">
          <cell r="DY321">
            <v>350</v>
          </cell>
        </row>
        <row r="322">
          <cell r="DY322">
            <v>351</v>
          </cell>
        </row>
        <row r="323">
          <cell r="DY323">
            <v>352</v>
          </cell>
        </row>
        <row r="324">
          <cell r="DY324">
            <v>353</v>
          </cell>
        </row>
        <row r="325">
          <cell r="DY325">
            <v>354</v>
          </cell>
        </row>
        <row r="326">
          <cell r="DY326">
            <v>355</v>
          </cell>
        </row>
        <row r="327">
          <cell r="DY327">
            <v>356</v>
          </cell>
        </row>
        <row r="328">
          <cell r="DY328">
            <v>357</v>
          </cell>
        </row>
        <row r="329">
          <cell r="DY329">
            <v>358</v>
          </cell>
        </row>
        <row r="330">
          <cell r="DY330">
            <v>359</v>
          </cell>
        </row>
        <row r="331">
          <cell r="DY331">
            <v>360</v>
          </cell>
        </row>
        <row r="332">
          <cell r="DY332">
            <v>361</v>
          </cell>
        </row>
        <row r="333">
          <cell r="DY333">
            <v>362</v>
          </cell>
        </row>
        <row r="334">
          <cell r="DY334">
            <v>363</v>
          </cell>
        </row>
        <row r="335">
          <cell r="DY335">
            <v>364</v>
          </cell>
        </row>
        <row r="336">
          <cell r="DY336">
            <v>365</v>
          </cell>
        </row>
        <row r="337">
          <cell r="DY337">
            <v>366</v>
          </cell>
        </row>
        <row r="338">
          <cell r="DY338">
            <v>367</v>
          </cell>
        </row>
        <row r="339">
          <cell r="DY339">
            <v>368</v>
          </cell>
        </row>
        <row r="340">
          <cell r="DY340">
            <v>369</v>
          </cell>
        </row>
        <row r="341">
          <cell r="DY341">
            <v>370</v>
          </cell>
        </row>
        <row r="342">
          <cell r="DY342">
            <v>371</v>
          </cell>
        </row>
        <row r="343">
          <cell r="DY343">
            <v>372</v>
          </cell>
        </row>
        <row r="344">
          <cell r="DY344">
            <v>373</v>
          </cell>
        </row>
        <row r="345">
          <cell r="DY345">
            <v>374</v>
          </cell>
        </row>
        <row r="346">
          <cell r="DY346">
            <v>375</v>
          </cell>
        </row>
        <row r="347">
          <cell r="DY347">
            <v>376</v>
          </cell>
        </row>
        <row r="348">
          <cell r="DY348">
            <v>377</v>
          </cell>
        </row>
        <row r="349">
          <cell r="DY349">
            <v>378</v>
          </cell>
        </row>
        <row r="350">
          <cell r="DY350">
            <v>379</v>
          </cell>
        </row>
        <row r="351">
          <cell r="DY351">
            <v>380</v>
          </cell>
        </row>
        <row r="352">
          <cell r="DY352">
            <v>381</v>
          </cell>
        </row>
        <row r="353">
          <cell r="DY353">
            <v>382</v>
          </cell>
        </row>
        <row r="354">
          <cell r="DY354">
            <v>383</v>
          </cell>
        </row>
        <row r="355">
          <cell r="DY355">
            <v>384</v>
          </cell>
        </row>
        <row r="356">
          <cell r="DY356">
            <v>385</v>
          </cell>
        </row>
        <row r="357">
          <cell r="DY357">
            <v>386</v>
          </cell>
        </row>
        <row r="358">
          <cell r="DY358">
            <v>396</v>
          </cell>
        </row>
        <row r="359">
          <cell r="DY359">
            <v>398</v>
          </cell>
        </row>
        <row r="360">
          <cell r="DY360">
            <v>399</v>
          </cell>
        </row>
        <row r="361">
          <cell r="DY361">
            <v>400</v>
          </cell>
        </row>
        <row r="362">
          <cell r="DY362">
            <v>401</v>
          </cell>
        </row>
        <row r="363">
          <cell r="DY363">
            <v>402</v>
          </cell>
        </row>
        <row r="364">
          <cell r="DY364">
            <v>403</v>
          </cell>
        </row>
        <row r="365">
          <cell r="DY365">
            <v>404</v>
          </cell>
        </row>
        <row r="366">
          <cell r="DY366">
            <v>406</v>
          </cell>
        </row>
        <row r="367">
          <cell r="DY367">
            <v>407</v>
          </cell>
        </row>
        <row r="368">
          <cell r="DY368">
            <v>408</v>
          </cell>
        </row>
        <row r="369">
          <cell r="DY369">
            <v>409</v>
          </cell>
        </row>
        <row r="370">
          <cell r="DY370">
            <v>411</v>
          </cell>
        </row>
        <row r="371">
          <cell r="DY371">
            <v>412</v>
          </cell>
        </row>
        <row r="372">
          <cell r="DY372">
            <v>413</v>
          </cell>
        </row>
        <row r="373">
          <cell r="DY373">
            <v>414</v>
          </cell>
        </row>
        <row r="374">
          <cell r="DY374">
            <v>415</v>
          </cell>
        </row>
        <row r="375">
          <cell r="DY375">
            <v>416</v>
          </cell>
        </row>
        <row r="376">
          <cell r="DY376">
            <v>417</v>
          </cell>
        </row>
        <row r="377">
          <cell r="DY377">
            <v>418</v>
          </cell>
        </row>
        <row r="378">
          <cell r="DY378">
            <v>435</v>
          </cell>
        </row>
        <row r="379">
          <cell r="DY379">
            <v>439</v>
          </cell>
        </row>
        <row r="380">
          <cell r="DY380">
            <v>441</v>
          </cell>
        </row>
        <row r="381">
          <cell r="DY381">
            <v>445</v>
          </cell>
        </row>
        <row r="382">
          <cell r="DY382">
            <v>453</v>
          </cell>
        </row>
        <row r="383">
          <cell r="DY383">
            <v>454</v>
          </cell>
        </row>
        <row r="384">
          <cell r="DY384">
            <v>475</v>
          </cell>
        </row>
        <row r="385">
          <cell r="DY385">
            <v>476</v>
          </cell>
        </row>
        <row r="386">
          <cell r="DY386">
            <v>477</v>
          </cell>
        </row>
        <row r="387">
          <cell r="DY387">
            <v>478</v>
          </cell>
        </row>
        <row r="388">
          <cell r="DY388">
            <v>479</v>
          </cell>
        </row>
        <row r="389">
          <cell r="DY389">
            <v>480</v>
          </cell>
        </row>
        <row r="390">
          <cell r="DY390">
            <v>481</v>
          </cell>
        </row>
        <row r="391">
          <cell r="DY391">
            <v>482</v>
          </cell>
        </row>
        <row r="392">
          <cell r="DY392">
            <v>483</v>
          </cell>
        </row>
        <row r="393">
          <cell r="DY393">
            <v>484</v>
          </cell>
        </row>
        <row r="394">
          <cell r="DY394">
            <v>485</v>
          </cell>
        </row>
        <row r="395">
          <cell r="DY395">
            <v>486</v>
          </cell>
        </row>
        <row r="396">
          <cell r="DY396">
            <v>487</v>
          </cell>
        </row>
        <row r="397">
          <cell r="DY397">
            <v>488</v>
          </cell>
        </row>
        <row r="398">
          <cell r="DY398">
            <v>489</v>
          </cell>
        </row>
        <row r="399">
          <cell r="DY399">
            <v>490</v>
          </cell>
        </row>
        <row r="400">
          <cell r="DY400">
            <v>491</v>
          </cell>
        </row>
        <row r="401">
          <cell r="DY401">
            <v>492</v>
          </cell>
        </row>
        <row r="402">
          <cell r="DY402">
            <v>493</v>
          </cell>
        </row>
        <row r="403">
          <cell r="DY403">
            <v>494</v>
          </cell>
        </row>
        <row r="404">
          <cell r="DY404">
            <v>495</v>
          </cell>
        </row>
        <row r="405">
          <cell r="DY405">
            <v>517</v>
          </cell>
        </row>
        <row r="406">
          <cell r="DY406">
            <v>522</v>
          </cell>
        </row>
        <row r="407">
          <cell r="DY407">
            <v>527</v>
          </cell>
        </row>
        <row r="408">
          <cell r="DY408">
            <v>534</v>
          </cell>
        </row>
        <row r="409">
          <cell r="DY409">
            <v>580</v>
          </cell>
        </row>
        <row r="410">
          <cell r="DY410">
            <v>582</v>
          </cell>
        </row>
        <row r="411">
          <cell r="DY411">
            <v>583</v>
          </cell>
        </row>
        <row r="412">
          <cell r="DY412">
            <v>625</v>
          </cell>
        </row>
        <row r="413">
          <cell r="DY413">
            <v>677</v>
          </cell>
        </row>
        <row r="414">
          <cell r="DY414">
            <v>678</v>
          </cell>
        </row>
        <row r="415">
          <cell r="DY415">
            <v>711</v>
          </cell>
        </row>
        <row r="416">
          <cell r="DY416">
            <v>785</v>
          </cell>
        </row>
        <row r="417">
          <cell r="DY417">
            <v>786</v>
          </cell>
        </row>
        <row r="418">
          <cell r="DY418">
            <v>787</v>
          </cell>
        </row>
        <row r="419">
          <cell r="DY419">
            <v>807</v>
          </cell>
        </row>
        <row r="420">
          <cell r="DY420">
            <v>823</v>
          </cell>
        </row>
        <row r="421">
          <cell r="DY421">
            <v>858</v>
          </cell>
        </row>
        <row r="422">
          <cell r="DY422">
            <v>870</v>
          </cell>
        </row>
        <row r="423">
          <cell r="DY423">
            <v>875</v>
          </cell>
        </row>
        <row r="424">
          <cell r="DY424">
            <v>931</v>
          </cell>
        </row>
        <row r="425">
          <cell r="DY425">
            <v>1028</v>
          </cell>
        </row>
        <row r="426">
          <cell r="DY426">
            <v>1047</v>
          </cell>
        </row>
        <row r="427">
          <cell r="DY427">
            <v>1064</v>
          </cell>
        </row>
        <row r="428">
          <cell r="DY428">
            <v>1199</v>
          </cell>
        </row>
        <row r="429">
          <cell r="DY429">
            <v>1203</v>
          </cell>
        </row>
        <row r="430">
          <cell r="DY430">
            <v>1204</v>
          </cell>
        </row>
        <row r="431">
          <cell r="DY431">
            <v>1221</v>
          </cell>
        </row>
        <row r="432">
          <cell r="DY432">
            <v>1236</v>
          </cell>
        </row>
        <row r="433">
          <cell r="DY433">
            <v>1237</v>
          </cell>
        </row>
        <row r="434">
          <cell r="DY434">
            <v>1238</v>
          </cell>
        </row>
        <row r="435">
          <cell r="DY435">
            <v>1239</v>
          </cell>
        </row>
        <row r="436">
          <cell r="DY436">
            <v>1247</v>
          </cell>
        </row>
        <row r="437">
          <cell r="DY437">
            <v>1261</v>
          </cell>
        </row>
        <row r="438">
          <cell r="DY438">
            <v>1302</v>
          </cell>
        </row>
        <row r="439">
          <cell r="DY439">
            <v>1353</v>
          </cell>
        </row>
        <row r="440">
          <cell r="DY440">
            <v>1358</v>
          </cell>
        </row>
        <row r="441">
          <cell r="DY441">
            <v>1361</v>
          </cell>
        </row>
        <row r="442">
          <cell r="DY442">
            <v>1369</v>
          </cell>
        </row>
        <row r="443">
          <cell r="DY443">
            <v>1380</v>
          </cell>
        </row>
        <row r="444">
          <cell r="DY444">
            <v>1509</v>
          </cell>
        </row>
        <row r="445">
          <cell r="DY445">
            <v>1559</v>
          </cell>
        </row>
        <row r="446">
          <cell r="DY446">
            <v>1680</v>
          </cell>
        </row>
        <row r="447">
          <cell r="DY447">
            <v>1707</v>
          </cell>
        </row>
        <row r="448">
          <cell r="DY448">
            <v>1740</v>
          </cell>
        </row>
        <row r="449">
          <cell r="DY449">
            <v>1783</v>
          </cell>
        </row>
        <row r="450">
          <cell r="DY450">
            <v>1849</v>
          </cell>
        </row>
        <row r="451">
          <cell r="DY451">
            <v>1897</v>
          </cell>
        </row>
        <row r="452">
          <cell r="DY452">
            <v>1905</v>
          </cell>
        </row>
        <row r="453">
          <cell r="DY453">
            <v>1934</v>
          </cell>
        </row>
        <row r="454">
          <cell r="DY454">
            <v>1953</v>
          </cell>
        </row>
        <row r="455">
          <cell r="DY455">
            <v>2142</v>
          </cell>
        </row>
        <row r="456">
          <cell r="DY456">
            <v>2144</v>
          </cell>
        </row>
        <row r="457">
          <cell r="DY457">
            <v>2192</v>
          </cell>
        </row>
        <row r="458">
          <cell r="DY458">
            <v>2308</v>
          </cell>
        </row>
        <row r="459">
          <cell r="DY459">
            <v>2316</v>
          </cell>
        </row>
        <row r="460">
          <cell r="DY460">
            <v>2381</v>
          </cell>
        </row>
        <row r="461">
          <cell r="DY461">
            <v>2448</v>
          </cell>
        </row>
        <row r="462">
          <cell r="DY462">
            <v>2514</v>
          </cell>
        </row>
        <row r="463">
          <cell r="DY463">
            <v>2528</v>
          </cell>
        </row>
        <row r="464">
          <cell r="DY464">
            <v>2561</v>
          </cell>
        </row>
        <row r="465">
          <cell r="DY465">
            <v>2599</v>
          </cell>
        </row>
        <row r="466">
          <cell r="DY466">
            <v>2767</v>
          </cell>
        </row>
        <row r="467">
          <cell r="DY467">
            <v>2842</v>
          </cell>
        </row>
        <row r="468">
          <cell r="DY468">
            <v>2917</v>
          </cell>
        </row>
        <row r="469">
          <cell r="DY469">
            <v>2929</v>
          </cell>
        </row>
        <row r="470">
          <cell r="DY470">
            <v>2956</v>
          </cell>
        </row>
        <row r="471">
          <cell r="DY471">
            <v>3226</v>
          </cell>
        </row>
        <row r="472">
          <cell r="DY472">
            <v>3271</v>
          </cell>
        </row>
        <row r="473">
          <cell r="DY473">
            <v>3280</v>
          </cell>
        </row>
        <row r="474">
          <cell r="DY474">
            <v>3364</v>
          </cell>
        </row>
        <row r="475">
          <cell r="DY475">
            <v>3398</v>
          </cell>
        </row>
        <row r="476">
          <cell r="DY476">
            <v>3497</v>
          </cell>
        </row>
        <row r="477">
          <cell r="DY477">
            <v>3525</v>
          </cell>
        </row>
        <row r="478">
          <cell r="DY478">
            <v>3596</v>
          </cell>
        </row>
        <row r="479">
          <cell r="DY479">
            <v>3628</v>
          </cell>
        </row>
        <row r="480">
          <cell r="DY480">
            <v>3645</v>
          </cell>
        </row>
        <row r="481">
          <cell r="DY481">
            <v>3654</v>
          </cell>
        </row>
        <row r="482">
          <cell r="DY482">
            <v>3748</v>
          </cell>
        </row>
        <row r="483">
          <cell r="DY483">
            <v>3833</v>
          </cell>
        </row>
        <row r="484">
          <cell r="DY484">
            <v>3842</v>
          </cell>
        </row>
        <row r="485">
          <cell r="DY485">
            <v>3879</v>
          </cell>
        </row>
        <row r="486">
          <cell r="DY486">
            <v>4042</v>
          </cell>
        </row>
        <row r="487">
          <cell r="DY487">
            <v>4086</v>
          </cell>
        </row>
        <row r="488">
          <cell r="DY488">
            <v>4090</v>
          </cell>
        </row>
        <row r="489">
          <cell r="DY489">
            <v>4093</v>
          </cell>
        </row>
        <row r="490">
          <cell r="DY490">
            <v>4110</v>
          </cell>
        </row>
        <row r="491">
          <cell r="DY491">
            <v>4112</v>
          </cell>
        </row>
        <row r="492">
          <cell r="DY492">
            <v>4162</v>
          </cell>
        </row>
        <row r="493">
          <cell r="DY493">
            <v>4210</v>
          </cell>
        </row>
        <row r="494">
          <cell r="DY494">
            <v>4248</v>
          </cell>
        </row>
        <row r="495">
          <cell r="DY495">
            <v>4274</v>
          </cell>
        </row>
        <row r="496">
          <cell r="DY496">
            <v>4300</v>
          </cell>
        </row>
        <row r="497">
          <cell r="DY497">
            <v>4326</v>
          </cell>
        </row>
        <row r="498">
          <cell r="DY498">
            <v>4330</v>
          </cell>
        </row>
        <row r="499">
          <cell r="DY499">
            <v>4411</v>
          </cell>
        </row>
        <row r="500">
          <cell r="DY500">
            <v>4431</v>
          </cell>
        </row>
        <row r="501">
          <cell r="DY501">
            <v>4437</v>
          </cell>
        </row>
        <row r="502">
          <cell r="DY502">
            <v>4479</v>
          </cell>
        </row>
        <row r="503">
          <cell r="DY503">
            <v>4490</v>
          </cell>
        </row>
        <row r="504">
          <cell r="DY504">
            <v>4496</v>
          </cell>
        </row>
        <row r="505">
          <cell r="DY505">
            <v>4679</v>
          </cell>
        </row>
        <row r="506">
          <cell r="DY506">
            <v>4766</v>
          </cell>
        </row>
        <row r="507">
          <cell r="DY507">
            <v>4773</v>
          </cell>
        </row>
        <row r="508">
          <cell r="DY508">
            <v>4799</v>
          </cell>
        </row>
        <row r="509">
          <cell r="DY509">
            <v>4881</v>
          </cell>
        </row>
        <row r="510">
          <cell r="DY510">
            <v>4910</v>
          </cell>
        </row>
        <row r="511">
          <cell r="DY511">
            <v>4992</v>
          </cell>
        </row>
        <row r="512">
          <cell r="DY512">
            <v>5065</v>
          </cell>
        </row>
        <row r="513">
          <cell r="DY513">
            <v>5089</v>
          </cell>
        </row>
        <row r="514">
          <cell r="DY514">
            <v>5180</v>
          </cell>
        </row>
        <row r="515">
          <cell r="DY515">
            <v>5265</v>
          </cell>
        </row>
        <row r="516">
          <cell r="DY516">
            <v>5281</v>
          </cell>
        </row>
        <row r="517">
          <cell r="DY517">
            <v>5362</v>
          </cell>
        </row>
        <row r="518">
          <cell r="DY518">
            <v>5386</v>
          </cell>
        </row>
        <row r="519">
          <cell r="DY519">
            <v>5434</v>
          </cell>
        </row>
        <row r="520">
          <cell r="DY520">
            <v>5449</v>
          </cell>
        </row>
        <row r="521">
          <cell r="DY521">
            <v>5658</v>
          </cell>
        </row>
        <row r="522">
          <cell r="DY522">
            <v>5666</v>
          </cell>
        </row>
        <row r="523">
          <cell r="DY523">
            <v>5714</v>
          </cell>
        </row>
        <row r="524">
          <cell r="DY524">
            <v>5715</v>
          </cell>
        </row>
        <row r="525">
          <cell r="DY525">
            <v>5718</v>
          </cell>
        </row>
        <row r="526">
          <cell r="DY526">
            <v>5719</v>
          </cell>
        </row>
        <row r="527">
          <cell r="DY527">
            <v>5815</v>
          </cell>
        </row>
        <row r="528">
          <cell r="DY528">
            <v>5819</v>
          </cell>
        </row>
        <row r="529">
          <cell r="DY529">
            <v>5833</v>
          </cell>
        </row>
        <row r="530">
          <cell r="DY530">
            <v>5856</v>
          </cell>
        </row>
        <row r="531">
          <cell r="DY531">
            <v>5981</v>
          </cell>
        </row>
        <row r="532">
          <cell r="DY532">
            <v>6062</v>
          </cell>
        </row>
        <row r="533">
          <cell r="DY533">
            <v>6138</v>
          </cell>
        </row>
        <row r="534">
          <cell r="DY534">
            <v>6220</v>
          </cell>
        </row>
        <row r="535">
          <cell r="DY535">
            <v>6223</v>
          </cell>
        </row>
        <row r="536">
          <cell r="DY536">
            <v>6231</v>
          </cell>
        </row>
        <row r="537">
          <cell r="DY537">
            <v>6297</v>
          </cell>
        </row>
        <row r="538">
          <cell r="DY538">
            <v>6346</v>
          </cell>
        </row>
        <row r="539">
          <cell r="DY539">
            <v>6416</v>
          </cell>
        </row>
        <row r="540">
          <cell r="DY540">
            <v>6503</v>
          </cell>
        </row>
        <row r="541">
          <cell r="DY541">
            <v>6534</v>
          </cell>
        </row>
        <row r="542">
          <cell r="DY542">
            <v>6557</v>
          </cell>
        </row>
        <row r="543">
          <cell r="DY543">
            <v>6578</v>
          </cell>
        </row>
        <row r="544">
          <cell r="DY544">
            <v>6596</v>
          </cell>
        </row>
        <row r="545">
          <cell r="DY545">
            <v>6618</v>
          </cell>
        </row>
        <row r="546">
          <cell r="DY546">
            <v>6620</v>
          </cell>
        </row>
        <row r="547">
          <cell r="DY547">
            <v>6662</v>
          </cell>
        </row>
        <row r="548">
          <cell r="DY548">
            <v>6739</v>
          </cell>
        </row>
        <row r="549">
          <cell r="DY549">
            <v>6841</v>
          </cell>
        </row>
        <row r="550">
          <cell r="DY550">
            <v>6843</v>
          </cell>
        </row>
        <row r="551">
          <cell r="DY551">
            <v>6867</v>
          </cell>
        </row>
        <row r="552">
          <cell r="DY552">
            <v>6966</v>
          </cell>
        </row>
        <row r="553">
          <cell r="DY553">
            <v>7091</v>
          </cell>
        </row>
        <row r="554">
          <cell r="DY554">
            <v>7150</v>
          </cell>
        </row>
        <row r="555">
          <cell r="DY555">
            <v>7177</v>
          </cell>
        </row>
        <row r="556">
          <cell r="DY556">
            <v>7332</v>
          </cell>
        </row>
        <row r="557">
          <cell r="DY557">
            <v>7342</v>
          </cell>
        </row>
        <row r="558">
          <cell r="DY558">
            <v>7349</v>
          </cell>
        </row>
        <row r="559">
          <cell r="DY559">
            <v>7363</v>
          </cell>
        </row>
        <row r="560">
          <cell r="DY560">
            <v>7482</v>
          </cell>
        </row>
        <row r="561">
          <cell r="DY561">
            <v>7512</v>
          </cell>
        </row>
        <row r="562">
          <cell r="DY562">
            <v>7590</v>
          </cell>
        </row>
        <row r="563">
          <cell r="DY563">
            <v>7610</v>
          </cell>
        </row>
        <row r="564">
          <cell r="DY564">
            <v>7670</v>
          </cell>
        </row>
        <row r="565">
          <cell r="DY565">
            <v>7753</v>
          </cell>
        </row>
        <row r="566">
          <cell r="DY566">
            <v>7800</v>
          </cell>
        </row>
        <row r="567">
          <cell r="DY567">
            <v>7816</v>
          </cell>
        </row>
        <row r="568">
          <cell r="DY568">
            <v>7834</v>
          </cell>
        </row>
        <row r="569">
          <cell r="DY569">
            <v>7847</v>
          </cell>
        </row>
        <row r="570">
          <cell r="DY570">
            <v>7855</v>
          </cell>
        </row>
        <row r="571">
          <cell r="DY571">
            <v>7949</v>
          </cell>
        </row>
        <row r="572">
          <cell r="DY572">
            <v>7989</v>
          </cell>
        </row>
        <row r="573">
          <cell r="DY573">
            <v>8172</v>
          </cell>
        </row>
        <row r="574">
          <cell r="DY574">
            <v>8181</v>
          </cell>
        </row>
        <row r="575">
          <cell r="DY575">
            <v>8231</v>
          </cell>
        </row>
        <row r="576">
          <cell r="DY576">
            <v>8241</v>
          </cell>
        </row>
        <row r="577">
          <cell r="DY577">
            <v>8278</v>
          </cell>
        </row>
        <row r="578">
          <cell r="DY578">
            <v>8349</v>
          </cell>
        </row>
        <row r="579">
          <cell r="DY579">
            <v>8356</v>
          </cell>
        </row>
        <row r="580">
          <cell r="DY580">
            <v>8389</v>
          </cell>
        </row>
        <row r="581">
          <cell r="DY581">
            <v>8395</v>
          </cell>
        </row>
        <row r="582">
          <cell r="DY582">
            <v>8434</v>
          </cell>
        </row>
        <row r="583">
          <cell r="DY583">
            <v>8442</v>
          </cell>
        </row>
        <row r="584">
          <cell r="DY584">
            <v>8462</v>
          </cell>
        </row>
        <row r="585">
          <cell r="DY585">
            <v>8561</v>
          </cell>
        </row>
        <row r="586">
          <cell r="DY586">
            <v>8621</v>
          </cell>
        </row>
        <row r="587">
          <cell r="DY587">
            <v>8765</v>
          </cell>
        </row>
        <row r="588">
          <cell r="DY588">
            <v>8921</v>
          </cell>
        </row>
        <row r="589">
          <cell r="DY589">
            <v>8962</v>
          </cell>
        </row>
        <row r="590">
          <cell r="DY590">
            <v>9021</v>
          </cell>
        </row>
        <row r="591">
          <cell r="DY591">
            <v>9061</v>
          </cell>
        </row>
        <row r="592">
          <cell r="DY592">
            <v>9220</v>
          </cell>
        </row>
        <row r="593">
          <cell r="DY593">
            <v>9382</v>
          </cell>
        </row>
        <row r="594">
          <cell r="DY594">
            <v>9384</v>
          </cell>
        </row>
        <row r="595">
          <cell r="DY595">
            <v>9487</v>
          </cell>
        </row>
        <row r="596">
          <cell r="DY596">
            <v>9488</v>
          </cell>
        </row>
        <row r="597">
          <cell r="DY597">
            <v>9489</v>
          </cell>
        </row>
        <row r="598">
          <cell r="DY598">
            <v>9490</v>
          </cell>
        </row>
        <row r="599">
          <cell r="DY599">
            <v>9491</v>
          </cell>
        </row>
        <row r="600">
          <cell r="DY600">
            <v>9492</v>
          </cell>
        </row>
        <row r="601">
          <cell r="DY601">
            <v>9493</v>
          </cell>
        </row>
        <row r="602">
          <cell r="DY602">
            <v>9494</v>
          </cell>
        </row>
        <row r="603">
          <cell r="DY603">
            <v>9495</v>
          </cell>
        </row>
        <row r="604">
          <cell r="DY604">
            <v>9496</v>
          </cell>
        </row>
        <row r="605">
          <cell r="DY605">
            <v>9497</v>
          </cell>
        </row>
        <row r="606">
          <cell r="DY606">
            <v>9498</v>
          </cell>
        </row>
        <row r="607">
          <cell r="DY607">
            <v>9499</v>
          </cell>
        </row>
        <row r="608">
          <cell r="DY608">
            <v>9500</v>
          </cell>
        </row>
        <row r="609">
          <cell r="DY609">
            <v>9501</v>
          </cell>
        </row>
        <row r="610">
          <cell r="DY610">
            <v>9502</v>
          </cell>
        </row>
        <row r="611">
          <cell r="DY611">
            <v>9503</v>
          </cell>
        </row>
        <row r="612">
          <cell r="DY612">
            <v>9504</v>
          </cell>
        </row>
        <row r="613">
          <cell r="DY613">
            <v>9505</v>
          </cell>
        </row>
        <row r="614">
          <cell r="DY614">
            <v>9506</v>
          </cell>
        </row>
        <row r="615">
          <cell r="DY615">
            <v>9507</v>
          </cell>
        </row>
        <row r="616">
          <cell r="DY616">
            <v>9694</v>
          </cell>
        </row>
        <row r="617">
          <cell r="DY617">
            <v>9943</v>
          </cell>
        </row>
        <row r="618">
          <cell r="DY618">
            <v>9967</v>
          </cell>
        </row>
        <row r="619">
          <cell r="DY619">
            <v>9968</v>
          </cell>
        </row>
        <row r="620">
          <cell r="DY620">
            <v>9969</v>
          </cell>
        </row>
        <row r="621">
          <cell r="DY621">
            <v>10010</v>
          </cell>
        </row>
        <row r="622">
          <cell r="DY622">
            <v>10013</v>
          </cell>
        </row>
        <row r="623">
          <cell r="DY623">
            <v>10037</v>
          </cell>
        </row>
        <row r="624">
          <cell r="DY624">
            <v>10038</v>
          </cell>
        </row>
        <row r="625">
          <cell r="DY625">
            <v>10039</v>
          </cell>
        </row>
        <row r="626">
          <cell r="DY626">
            <v>10052</v>
          </cell>
        </row>
        <row r="627">
          <cell r="DY627">
            <v>10060</v>
          </cell>
        </row>
        <row r="628">
          <cell r="DY628">
            <v>10077</v>
          </cell>
        </row>
        <row r="629">
          <cell r="DY629">
            <v>10124</v>
          </cell>
        </row>
        <row r="630">
          <cell r="DY630">
            <v>10130</v>
          </cell>
        </row>
        <row r="631">
          <cell r="DY631">
            <v>10142</v>
          </cell>
        </row>
        <row r="632">
          <cell r="DY632">
            <v>10150</v>
          </cell>
        </row>
        <row r="633">
          <cell r="DY633">
            <v>10151</v>
          </cell>
        </row>
        <row r="634">
          <cell r="DY634">
            <v>10153</v>
          </cell>
        </row>
        <row r="635">
          <cell r="DY635">
            <v>10221</v>
          </cell>
        </row>
        <row r="636">
          <cell r="DY636">
            <v>10297</v>
          </cell>
        </row>
        <row r="637">
          <cell r="DY637">
            <v>10298</v>
          </cell>
        </row>
        <row r="638">
          <cell r="DY638">
            <v>10299</v>
          </cell>
        </row>
        <row r="639">
          <cell r="DY639">
            <v>10300</v>
          </cell>
        </row>
        <row r="640">
          <cell r="DY640">
            <v>10301</v>
          </cell>
        </row>
        <row r="641">
          <cell r="DY641">
            <v>10309</v>
          </cell>
        </row>
        <row r="642">
          <cell r="DY642">
            <v>10310</v>
          </cell>
        </row>
        <row r="643">
          <cell r="DY643">
            <v>10311</v>
          </cell>
        </row>
        <row r="644">
          <cell r="DY644">
            <v>10312</v>
          </cell>
        </row>
        <row r="645">
          <cell r="DY645">
            <v>10314</v>
          </cell>
        </row>
        <row r="646">
          <cell r="DY646">
            <v>10319</v>
          </cell>
        </row>
        <row r="647">
          <cell r="DY647">
            <v>10321</v>
          </cell>
        </row>
        <row r="648">
          <cell r="DY648">
            <v>10323</v>
          </cell>
        </row>
        <row r="649">
          <cell r="DY649">
            <v>10326</v>
          </cell>
        </row>
        <row r="650">
          <cell r="DY650">
            <v>10332</v>
          </cell>
        </row>
        <row r="651">
          <cell r="DY651">
            <v>10340</v>
          </cell>
        </row>
        <row r="652">
          <cell r="DY652">
            <v>10341</v>
          </cell>
        </row>
        <row r="653">
          <cell r="DY653">
            <v>10370</v>
          </cell>
        </row>
        <row r="654">
          <cell r="DY654">
            <v>10517</v>
          </cell>
        </row>
        <row r="655">
          <cell r="DY655">
            <v>10903</v>
          </cell>
        </row>
        <row r="656">
          <cell r="DY656">
            <v>10908</v>
          </cell>
        </row>
        <row r="657">
          <cell r="DY657">
            <v>10910</v>
          </cell>
        </row>
        <row r="658">
          <cell r="DY658" t="str">
            <v>NMFS125</v>
          </cell>
        </row>
        <row r="659">
          <cell r="DY659" t="str">
            <v>NMFS134</v>
          </cell>
        </row>
        <row r="660">
          <cell r="DY660" t="str">
            <v>NMFS136</v>
          </cell>
        </row>
        <row r="661">
          <cell r="DY661" t="str">
            <v>NMFS138</v>
          </cell>
        </row>
        <row r="662">
          <cell r="DY662" t="str">
            <v>NMFS139</v>
          </cell>
        </row>
        <row r="663">
          <cell r="DY663" t="str">
            <v>NMFS166</v>
          </cell>
        </row>
        <row r="664">
          <cell r="DY664" t="str">
            <v>NMFS52</v>
          </cell>
        </row>
        <row r="665">
          <cell r="DY665" t="str">
            <v>NMFS88</v>
          </cell>
        </row>
        <row r="666">
          <cell r="DY666" t="str">
            <v>NMFS94</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mical and Abiotic Lines"/>
      <sheetName val="Indirect Prey and Habitat Lines"/>
      <sheetName val="Indirect pollinator diaspore"/>
      <sheetName val="Obligate Lines"/>
      <sheetName val="Raw lists cross"/>
      <sheetName val="Species list"/>
      <sheetName val="Summary Sheet"/>
      <sheetName val="Data input template"/>
      <sheetName val="Step 2 File Generator"/>
      <sheetName val="README"/>
      <sheetName val="Step 3 multi species"/>
      <sheetName val="Step 3 Summary"/>
      <sheetName val="Step 3 Animal"/>
      <sheetName val="Step 3 Animal_CH"/>
      <sheetName val="Animal Step 2 WoE"/>
      <sheetName val="Data input template Plant"/>
      <sheetName val="Alt"/>
      <sheetName val="Step 3 Plant multi species"/>
      <sheetName val="Step 3 Plant"/>
      <sheetName val="Plant Step 2 WoE"/>
      <sheetName val="Plant Alt 1"/>
      <sheetName val="TerrRESULTS"/>
      <sheetName val="TerrRESULTS_CH"/>
      <sheetName val="inputs"/>
      <sheetName val="Step 3 - dietary conc res"/>
      <sheetName val="CDL_L48_2010"/>
      <sheetName val="CDL_L48_2011"/>
      <sheetName val="CDL_L48_2012"/>
      <sheetName val="CDL_L48_2013"/>
      <sheetName val="CDL_L48_2014"/>
      <sheetName val="CDL_L48_2015"/>
      <sheetName val="CDL_CH_L48_2010"/>
      <sheetName val="CDL_CH_L48_2011"/>
      <sheetName val="CDL_CH_L48_2012"/>
      <sheetName val="CDL_CH_L48_2013"/>
      <sheetName val="CDL_CH_L48_2014"/>
      <sheetName val="CDL_CH_L48_2015"/>
      <sheetName val="mortality"/>
      <sheetName val="Plants"/>
      <sheetName val="Aquatic dependent sp thresholds"/>
      <sheetName val="aquatic organism tissue concs"/>
      <sheetName val="Min rate concentrations"/>
      <sheetName val="Max rate concentrations"/>
      <sheetName val="Min rate - dietary conc results"/>
      <sheetName val="Max rate - dietary conc results"/>
      <sheetName val="Min rate doses"/>
      <sheetName val="Max rate doses"/>
      <sheetName val="listed species info"/>
      <sheetName val="inputs (2)"/>
      <sheetName val="Plants (2)"/>
      <sheetName val="Aquatic dependent sp thresh (2"/>
      <sheetName val="aquatic organism tissue con (2"/>
      <sheetName val="Min rate concentrations (2)"/>
      <sheetName val="Max rate concentrations (2)"/>
      <sheetName val="Min rate - dietary conc res (2"/>
      <sheetName val="Max rate - dietary conc res (2"/>
      <sheetName val="Min rate doses (2)"/>
      <sheetName val="Max rate doses (2)"/>
      <sheetName val="listed species info (2)"/>
      <sheetName val="All aq thresholds"/>
      <sheetName val="CDL Use Rates"/>
      <sheetName val="Species Summary"/>
      <sheetName val="listed species info MASTER"/>
      <sheetName val="Spray Drift"/>
      <sheetName val="Spray Drift_Alt"/>
      <sheetName val="PercentOverlap_CDL"/>
      <sheetName val="PercentOverlap_CDL_CH"/>
      <sheetName val="Species Information"/>
      <sheetName val="Pollination Mechanisms"/>
      <sheetName val="Diaspore Dispersal Mechanisms"/>
      <sheetName val="Habitat"/>
      <sheetName val="Obligate Relationships"/>
      <sheetName val="Elevation Restriction"/>
      <sheetName val="Dietary categories cross"/>
      <sheetName val="Indirect Prey and Habitat L (2"/>
      <sheetName val="Eucl Dist Overlap"/>
      <sheetName val="MAX Spray Drift EEC and Mort"/>
      <sheetName val="MIN Spray Drift EEC and Mort"/>
      <sheetName val="MAX Spray Drift Plants"/>
      <sheetName val="MIN Spray Drift Plants"/>
      <sheetName val="Spray Drift by Distance"/>
      <sheetName val="SD Dose by Distance Min"/>
      <sheetName val="SD Dose by Distance Max"/>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W4" t="str">
            <v>Mean</v>
          </cell>
        </row>
        <row r="5">
          <cell r="W5" t="str">
            <v>Upper bound</v>
          </cell>
        </row>
      </sheetData>
      <sheetData sheetId="13"/>
      <sheetData sheetId="14"/>
      <sheetData sheetId="15"/>
      <sheetData sheetId="16"/>
      <sheetData sheetId="17"/>
      <sheetData sheetId="18">
        <row r="3">
          <cell r="AB3">
            <v>496</v>
          </cell>
        </row>
        <row r="4">
          <cell r="AB4">
            <v>497</v>
          </cell>
        </row>
        <row r="5">
          <cell r="AB5">
            <v>498</v>
          </cell>
        </row>
        <row r="6">
          <cell r="AB6">
            <v>499</v>
          </cell>
        </row>
        <row r="7">
          <cell r="AB7">
            <v>500</v>
          </cell>
        </row>
        <row r="8">
          <cell r="AB8">
            <v>501</v>
          </cell>
        </row>
        <row r="9">
          <cell r="AB9">
            <v>502</v>
          </cell>
        </row>
        <row r="10">
          <cell r="AB10">
            <v>503</v>
          </cell>
        </row>
        <row r="11">
          <cell r="AB11">
            <v>504</v>
          </cell>
        </row>
        <row r="12">
          <cell r="AB12">
            <v>505</v>
          </cell>
        </row>
        <row r="13">
          <cell r="AB13">
            <v>506</v>
          </cell>
        </row>
        <row r="14">
          <cell r="AB14">
            <v>507</v>
          </cell>
        </row>
        <row r="15">
          <cell r="AB15">
            <v>508</v>
          </cell>
        </row>
        <row r="16">
          <cell r="AB16">
            <v>509</v>
          </cell>
        </row>
        <row r="17">
          <cell r="AB17">
            <v>510</v>
          </cell>
        </row>
        <row r="18">
          <cell r="AB18">
            <v>511</v>
          </cell>
        </row>
        <row r="19">
          <cell r="AB19">
            <v>512</v>
          </cell>
        </row>
        <row r="20">
          <cell r="AB20">
            <v>513</v>
          </cell>
        </row>
        <row r="21">
          <cell r="AB21">
            <v>514</v>
          </cell>
        </row>
        <row r="22">
          <cell r="AB22">
            <v>515</v>
          </cell>
        </row>
        <row r="23">
          <cell r="AB23">
            <v>516</v>
          </cell>
        </row>
        <row r="24">
          <cell r="AB24">
            <v>517</v>
          </cell>
        </row>
        <row r="25">
          <cell r="AB25">
            <v>518</v>
          </cell>
        </row>
        <row r="26">
          <cell r="AB26">
            <v>519</v>
          </cell>
        </row>
        <row r="27">
          <cell r="AB27">
            <v>520</v>
          </cell>
        </row>
        <row r="28">
          <cell r="AB28">
            <v>521</v>
          </cell>
        </row>
        <row r="29">
          <cell r="AB29">
            <v>522</v>
          </cell>
        </row>
        <row r="30">
          <cell r="AB30">
            <v>523</v>
          </cell>
        </row>
        <row r="31">
          <cell r="AB31">
            <v>524</v>
          </cell>
        </row>
        <row r="32">
          <cell r="AB32">
            <v>525</v>
          </cell>
        </row>
        <row r="33">
          <cell r="AB33">
            <v>526</v>
          </cell>
        </row>
        <row r="34">
          <cell r="AB34">
            <v>527</v>
          </cell>
        </row>
        <row r="35">
          <cell r="AB35">
            <v>528</v>
          </cell>
        </row>
        <row r="36">
          <cell r="AB36">
            <v>529</v>
          </cell>
        </row>
        <row r="37">
          <cell r="AB37">
            <v>530</v>
          </cell>
        </row>
        <row r="38">
          <cell r="AB38">
            <v>531</v>
          </cell>
        </row>
        <row r="39">
          <cell r="AB39">
            <v>532</v>
          </cell>
        </row>
        <row r="41">
          <cell r="AB41">
            <v>533</v>
          </cell>
        </row>
        <row r="42">
          <cell r="AB42">
            <v>534</v>
          </cell>
        </row>
        <row r="43">
          <cell r="AB43">
            <v>535</v>
          </cell>
        </row>
        <row r="44">
          <cell r="AB44">
            <v>536</v>
          </cell>
        </row>
        <row r="46">
          <cell r="AB46">
            <v>537</v>
          </cell>
        </row>
        <row r="47">
          <cell r="AB47">
            <v>538</v>
          </cell>
        </row>
        <row r="48">
          <cell r="AB48">
            <v>539</v>
          </cell>
        </row>
        <row r="49">
          <cell r="AB49">
            <v>540</v>
          </cell>
        </row>
        <row r="50">
          <cell r="AB50">
            <v>541</v>
          </cell>
        </row>
        <row r="51">
          <cell r="AB51">
            <v>542</v>
          </cell>
        </row>
        <row r="52">
          <cell r="AB52">
            <v>543</v>
          </cell>
        </row>
        <row r="53">
          <cell r="AB53">
            <v>544</v>
          </cell>
        </row>
        <row r="54">
          <cell r="AB54">
            <v>545</v>
          </cell>
        </row>
        <row r="55">
          <cell r="AB55">
            <v>546</v>
          </cell>
        </row>
        <row r="56">
          <cell r="AB56">
            <v>547</v>
          </cell>
        </row>
        <row r="57">
          <cell r="AB57">
            <v>548</v>
          </cell>
        </row>
        <row r="58">
          <cell r="AB58">
            <v>549</v>
          </cell>
        </row>
        <row r="59">
          <cell r="AB59">
            <v>550</v>
          </cell>
        </row>
        <row r="60">
          <cell r="AB60">
            <v>551</v>
          </cell>
        </row>
        <row r="61">
          <cell r="AB61">
            <v>552</v>
          </cell>
        </row>
        <row r="62">
          <cell r="AB62">
            <v>553</v>
          </cell>
        </row>
        <row r="63">
          <cell r="AB63">
            <v>554</v>
          </cell>
        </row>
        <row r="64">
          <cell r="AB64">
            <v>555</v>
          </cell>
        </row>
        <row r="65">
          <cell r="AB65">
            <v>556</v>
          </cell>
        </row>
        <row r="66">
          <cell r="AB66">
            <v>557</v>
          </cell>
        </row>
        <row r="67">
          <cell r="AB67">
            <v>558</v>
          </cell>
        </row>
        <row r="68">
          <cell r="AB68">
            <v>559</v>
          </cell>
        </row>
        <row r="69">
          <cell r="AB69">
            <v>560</v>
          </cell>
        </row>
        <row r="70">
          <cell r="AB70">
            <v>561</v>
          </cell>
        </row>
        <row r="71">
          <cell r="AB71">
            <v>562</v>
          </cell>
        </row>
        <row r="72">
          <cell r="AB72">
            <v>563</v>
          </cell>
        </row>
        <row r="73">
          <cell r="AB73">
            <v>564</v>
          </cell>
        </row>
        <row r="74">
          <cell r="AB74">
            <v>565</v>
          </cell>
        </row>
        <row r="75">
          <cell r="AB75">
            <v>566</v>
          </cell>
        </row>
        <row r="76">
          <cell r="AB76">
            <v>567</v>
          </cell>
        </row>
        <row r="77">
          <cell r="AB77">
            <v>568</v>
          </cell>
        </row>
        <row r="78">
          <cell r="AB78">
            <v>569</v>
          </cell>
        </row>
        <row r="79">
          <cell r="AB79">
            <v>570</v>
          </cell>
        </row>
        <row r="80">
          <cell r="AB80">
            <v>571</v>
          </cell>
        </row>
        <row r="81">
          <cell r="AB81">
            <v>572</v>
          </cell>
        </row>
        <row r="82">
          <cell r="AB82">
            <v>573</v>
          </cell>
        </row>
        <row r="83">
          <cell r="AB83">
            <v>574</v>
          </cell>
        </row>
        <row r="84">
          <cell r="AB84">
            <v>575</v>
          </cell>
        </row>
        <row r="85">
          <cell r="AB85">
            <v>576</v>
          </cell>
        </row>
        <row r="86">
          <cell r="AB86">
            <v>577</v>
          </cell>
        </row>
        <row r="87">
          <cell r="AB87">
            <v>578</v>
          </cell>
        </row>
        <row r="88">
          <cell r="AB88">
            <v>579</v>
          </cell>
        </row>
        <row r="89">
          <cell r="AB89">
            <v>580</v>
          </cell>
        </row>
        <row r="90">
          <cell r="AB90">
            <v>581</v>
          </cell>
        </row>
        <row r="91">
          <cell r="AB91">
            <v>582</v>
          </cell>
        </row>
        <row r="92">
          <cell r="AB92">
            <v>583</v>
          </cell>
        </row>
        <row r="93">
          <cell r="AB93">
            <v>584</v>
          </cell>
        </row>
        <row r="94">
          <cell r="AB94">
            <v>585</v>
          </cell>
        </row>
        <row r="95">
          <cell r="AB95">
            <v>586</v>
          </cell>
        </row>
        <row r="96">
          <cell r="AB96">
            <v>587</v>
          </cell>
        </row>
        <row r="97">
          <cell r="AB97">
            <v>588</v>
          </cell>
        </row>
        <row r="98">
          <cell r="AB98">
            <v>589</v>
          </cell>
        </row>
        <row r="99">
          <cell r="AB99">
            <v>590</v>
          </cell>
        </row>
        <row r="100">
          <cell r="AB100">
            <v>591</v>
          </cell>
        </row>
        <row r="101">
          <cell r="AB101">
            <v>592</v>
          </cell>
        </row>
        <row r="102">
          <cell r="AB102">
            <v>593</v>
          </cell>
        </row>
        <row r="103">
          <cell r="AB103">
            <v>594</v>
          </cell>
        </row>
        <row r="104">
          <cell r="AB104">
            <v>595</v>
          </cell>
        </row>
        <row r="105">
          <cell r="AB105">
            <v>596</v>
          </cell>
        </row>
        <row r="106">
          <cell r="AB106">
            <v>597</v>
          </cell>
        </row>
        <row r="107">
          <cell r="AB107">
            <v>598</v>
          </cell>
        </row>
        <row r="108">
          <cell r="AB108">
            <v>599</v>
          </cell>
        </row>
        <row r="109">
          <cell r="AB109">
            <v>600</v>
          </cell>
        </row>
        <row r="110">
          <cell r="AB110">
            <v>601</v>
          </cell>
        </row>
        <row r="111">
          <cell r="AB111">
            <v>602</v>
          </cell>
        </row>
        <row r="112">
          <cell r="AB112">
            <v>603</v>
          </cell>
        </row>
        <row r="113">
          <cell r="AB113">
            <v>604</v>
          </cell>
        </row>
        <row r="114">
          <cell r="AB114">
            <v>605</v>
          </cell>
        </row>
        <row r="115">
          <cell r="AB115">
            <v>606</v>
          </cell>
        </row>
        <row r="116">
          <cell r="AB116">
            <v>607</v>
          </cell>
        </row>
        <row r="117">
          <cell r="AB117">
            <v>608</v>
          </cell>
        </row>
        <row r="118">
          <cell r="AB118">
            <v>609</v>
          </cell>
        </row>
        <row r="119">
          <cell r="AB119">
            <v>610</v>
          </cell>
        </row>
        <row r="120">
          <cell r="AB120">
            <v>611</v>
          </cell>
        </row>
        <row r="121">
          <cell r="AB121">
            <v>612</v>
          </cell>
        </row>
        <row r="122">
          <cell r="AB122">
            <v>613</v>
          </cell>
        </row>
        <row r="123">
          <cell r="AB123">
            <v>614</v>
          </cell>
        </row>
        <row r="124">
          <cell r="AB124">
            <v>615</v>
          </cell>
        </row>
        <row r="125">
          <cell r="AB125">
            <v>616</v>
          </cell>
        </row>
        <row r="126">
          <cell r="AB126">
            <v>617</v>
          </cell>
        </row>
        <row r="127">
          <cell r="AB127">
            <v>618</v>
          </cell>
        </row>
        <row r="128">
          <cell r="AB128">
            <v>619</v>
          </cell>
        </row>
        <row r="129">
          <cell r="AB129">
            <v>620</v>
          </cell>
        </row>
        <row r="130">
          <cell r="AB130">
            <v>621</v>
          </cell>
        </row>
        <row r="131">
          <cell r="AB131">
            <v>622</v>
          </cell>
        </row>
        <row r="132">
          <cell r="AB132">
            <v>623</v>
          </cell>
        </row>
        <row r="133">
          <cell r="AB133">
            <v>624</v>
          </cell>
        </row>
        <row r="134">
          <cell r="AB134">
            <v>625</v>
          </cell>
        </row>
        <row r="135">
          <cell r="AB135">
            <v>626</v>
          </cell>
        </row>
        <row r="136">
          <cell r="AB136">
            <v>627</v>
          </cell>
        </row>
        <row r="137">
          <cell r="AB137">
            <v>628</v>
          </cell>
        </row>
        <row r="138">
          <cell r="AB138">
            <v>629</v>
          </cell>
        </row>
        <row r="139">
          <cell r="AB139">
            <v>630</v>
          </cell>
        </row>
        <row r="140">
          <cell r="AB140">
            <v>631</v>
          </cell>
        </row>
        <row r="141">
          <cell r="AB141">
            <v>632</v>
          </cell>
        </row>
        <row r="142">
          <cell r="AB142">
            <v>633</v>
          </cell>
        </row>
        <row r="143">
          <cell r="AB143">
            <v>634</v>
          </cell>
        </row>
        <row r="144">
          <cell r="AB144">
            <v>635</v>
          </cell>
        </row>
        <row r="145">
          <cell r="AB145">
            <v>636</v>
          </cell>
        </row>
        <row r="146">
          <cell r="AB146">
            <v>637</v>
          </cell>
        </row>
        <row r="147">
          <cell r="AB147">
            <v>638</v>
          </cell>
        </row>
        <row r="148">
          <cell r="AB148">
            <v>639</v>
          </cell>
        </row>
        <row r="149">
          <cell r="AB149">
            <v>640</v>
          </cell>
        </row>
        <row r="150">
          <cell r="AB150">
            <v>641</v>
          </cell>
        </row>
        <row r="151">
          <cell r="AB151">
            <v>642</v>
          </cell>
        </row>
        <row r="152">
          <cell r="AB152">
            <v>643</v>
          </cell>
        </row>
        <row r="153">
          <cell r="AB153">
            <v>644</v>
          </cell>
        </row>
        <row r="154">
          <cell r="AB154">
            <v>645</v>
          </cell>
        </row>
        <row r="155">
          <cell r="AB155">
            <v>646</v>
          </cell>
        </row>
        <row r="156">
          <cell r="AB156">
            <v>647</v>
          </cell>
        </row>
        <row r="157">
          <cell r="AB157">
            <v>648</v>
          </cell>
        </row>
        <row r="158">
          <cell r="AB158">
            <v>649</v>
          </cell>
        </row>
        <row r="159">
          <cell r="AB159">
            <v>650</v>
          </cell>
        </row>
        <row r="160">
          <cell r="AB160">
            <v>651</v>
          </cell>
        </row>
        <row r="161">
          <cell r="AB161">
            <v>652</v>
          </cell>
        </row>
        <row r="162">
          <cell r="AB162">
            <v>653</v>
          </cell>
        </row>
        <row r="163">
          <cell r="AB163">
            <v>654</v>
          </cell>
        </row>
        <row r="164">
          <cell r="AB164">
            <v>655</v>
          </cell>
        </row>
        <row r="165">
          <cell r="AB165">
            <v>656</v>
          </cell>
        </row>
        <row r="166">
          <cell r="AB166">
            <v>657</v>
          </cell>
        </row>
        <row r="167">
          <cell r="AB167">
            <v>658</v>
          </cell>
        </row>
        <row r="168">
          <cell r="AB168">
            <v>659</v>
          </cell>
        </row>
        <row r="169">
          <cell r="AB169">
            <v>660</v>
          </cell>
        </row>
        <row r="170">
          <cell r="AB170">
            <v>661</v>
          </cell>
        </row>
        <row r="171">
          <cell r="AB171">
            <v>662</v>
          </cell>
        </row>
        <row r="172">
          <cell r="AB172">
            <v>663</v>
          </cell>
        </row>
        <row r="173">
          <cell r="AB173">
            <v>664</v>
          </cell>
        </row>
        <row r="174">
          <cell r="AB174">
            <v>665</v>
          </cell>
        </row>
        <row r="175">
          <cell r="AB175">
            <v>666</v>
          </cell>
        </row>
        <row r="176">
          <cell r="AB176">
            <v>667</v>
          </cell>
        </row>
        <row r="177">
          <cell r="AB177">
            <v>668</v>
          </cell>
        </row>
        <row r="178">
          <cell r="AB178">
            <v>669</v>
          </cell>
        </row>
        <row r="179">
          <cell r="AB179">
            <v>670</v>
          </cell>
        </row>
        <row r="180">
          <cell r="AB180">
            <v>671</v>
          </cell>
        </row>
        <row r="181">
          <cell r="AB181">
            <v>672</v>
          </cell>
        </row>
        <row r="182">
          <cell r="AB182">
            <v>673</v>
          </cell>
        </row>
        <row r="183">
          <cell r="AB183">
            <v>674</v>
          </cell>
        </row>
        <row r="184">
          <cell r="AB184">
            <v>675</v>
          </cell>
        </row>
        <row r="185">
          <cell r="AB185">
            <v>676</v>
          </cell>
        </row>
        <row r="186">
          <cell r="AB186">
            <v>677</v>
          </cell>
        </row>
        <row r="187">
          <cell r="AB187">
            <v>678</v>
          </cell>
        </row>
        <row r="188">
          <cell r="AB188">
            <v>679</v>
          </cell>
        </row>
        <row r="189">
          <cell r="AB189">
            <v>680</v>
          </cell>
        </row>
        <row r="190">
          <cell r="AB190">
            <v>681</v>
          </cell>
        </row>
        <row r="191">
          <cell r="AB191">
            <v>682</v>
          </cell>
        </row>
        <row r="192">
          <cell r="AB192">
            <v>683</v>
          </cell>
        </row>
        <row r="193">
          <cell r="AB193">
            <v>684</v>
          </cell>
        </row>
        <row r="194">
          <cell r="AB194">
            <v>685</v>
          </cell>
        </row>
        <row r="195">
          <cell r="AB195">
            <v>686</v>
          </cell>
        </row>
        <row r="196">
          <cell r="AB196">
            <v>687</v>
          </cell>
        </row>
        <row r="197">
          <cell r="AB197">
            <v>688</v>
          </cell>
        </row>
        <row r="198">
          <cell r="AB198">
            <v>689</v>
          </cell>
        </row>
        <row r="199">
          <cell r="AB199">
            <v>690</v>
          </cell>
        </row>
        <row r="200">
          <cell r="AB200">
            <v>691</v>
          </cell>
        </row>
        <row r="201">
          <cell r="AB201">
            <v>692</v>
          </cell>
        </row>
        <row r="202">
          <cell r="AB202">
            <v>693</v>
          </cell>
        </row>
        <row r="203">
          <cell r="AB203">
            <v>694</v>
          </cell>
        </row>
        <row r="204">
          <cell r="AB204">
            <v>695</v>
          </cell>
        </row>
        <row r="205">
          <cell r="AB205">
            <v>696</v>
          </cell>
        </row>
        <row r="206">
          <cell r="AB206">
            <v>697</v>
          </cell>
        </row>
        <row r="207">
          <cell r="AB207">
            <v>698</v>
          </cell>
        </row>
        <row r="208">
          <cell r="AB208">
            <v>700</v>
          </cell>
        </row>
        <row r="209">
          <cell r="AB209">
            <v>701</v>
          </cell>
        </row>
        <row r="210">
          <cell r="AB210">
            <v>702</v>
          </cell>
        </row>
        <row r="211">
          <cell r="AB211">
            <v>703</v>
          </cell>
        </row>
        <row r="212">
          <cell r="AB212">
            <v>704</v>
          </cell>
        </row>
        <row r="213">
          <cell r="AB213">
            <v>705</v>
          </cell>
        </row>
        <row r="214">
          <cell r="AB214">
            <v>707</v>
          </cell>
        </row>
        <row r="215">
          <cell r="AB215">
            <v>708</v>
          </cell>
        </row>
        <row r="216">
          <cell r="AB216">
            <v>709</v>
          </cell>
        </row>
        <row r="217">
          <cell r="AB217">
            <v>710</v>
          </cell>
        </row>
        <row r="218">
          <cell r="AB218">
            <v>711</v>
          </cell>
        </row>
        <row r="219">
          <cell r="AB219">
            <v>712</v>
          </cell>
        </row>
        <row r="220">
          <cell r="AB220">
            <v>713</v>
          </cell>
        </row>
        <row r="221">
          <cell r="AB221">
            <v>714</v>
          </cell>
        </row>
        <row r="222">
          <cell r="AB222">
            <v>715</v>
          </cell>
        </row>
        <row r="223">
          <cell r="AB223">
            <v>716</v>
          </cell>
        </row>
        <row r="224">
          <cell r="AB224">
            <v>717</v>
          </cell>
        </row>
        <row r="225">
          <cell r="AB225">
            <v>718</v>
          </cell>
        </row>
        <row r="226">
          <cell r="AB226">
            <v>719</v>
          </cell>
        </row>
        <row r="227">
          <cell r="AB227">
            <v>720</v>
          </cell>
        </row>
        <row r="228">
          <cell r="AB228">
            <v>721</v>
          </cell>
        </row>
        <row r="229">
          <cell r="AB229">
            <v>722</v>
          </cell>
        </row>
        <row r="230">
          <cell r="AB230">
            <v>723</v>
          </cell>
        </row>
        <row r="231">
          <cell r="AB231">
            <v>724</v>
          </cell>
        </row>
        <row r="232">
          <cell r="AB232">
            <v>725</v>
          </cell>
        </row>
        <row r="233">
          <cell r="AB233">
            <v>726</v>
          </cell>
        </row>
        <row r="234">
          <cell r="AB234">
            <v>727</v>
          </cell>
        </row>
        <row r="235">
          <cell r="AB235">
            <v>728</v>
          </cell>
        </row>
        <row r="236">
          <cell r="AB236">
            <v>729</v>
          </cell>
        </row>
        <row r="237">
          <cell r="AB237">
            <v>730</v>
          </cell>
        </row>
        <row r="238">
          <cell r="AB238">
            <v>731</v>
          </cell>
        </row>
        <row r="239">
          <cell r="AB239">
            <v>732</v>
          </cell>
        </row>
        <row r="240">
          <cell r="AB240">
            <v>733</v>
          </cell>
        </row>
        <row r="241">
          <cell r="AB241">
            <v>734</v>
          </cell>
        </row>
        <row r="242">
          <cell r="AB242">
            <v>735</v>
          </cell>
        </row>
        <row r="243">
          <cell r="AB243">
            <v>736</v>
          </cell>
        </row>
        <row r="244">
          <cell r="AB244">
            <v>737</v>
          </cell>
        </row>
        <row r="245">
          <cell r="AB245">
            <v>738</v>
          </cell>
        </row>
        <row r="246">
          <cell r="AB246">
            <v>739</v>
          </cell>
        </row>
        <row r="247">
          <cell r="AB247">
            <v>740</v>
          </cell>
        </row>
        <row r="248">
          <cell r="AB248">
            <v>741</v>
          </cell>
        </row>
        <row r="249">
          <cell r="AB249">
            <v>742</v>
          </cell>
        </row>
        <row r="250">
          <cell r="AB250">
            <v>743</v>
          </cell>
        </row>
        <row r="251">
          <cell r="AB251">
            <v>744</v>
          </cell>
        </row>
        <row r="252">
          <cell r="AB252">
            <v>745</v>
          </cell>
        </row>
        <row r="253">
          <cell r="AB253">
            <v>746</v>
          </cell>
        </row>
        <row r="254">
          <cell r="AB254">
            <v>747</v>
          </cell>
        </row>
        <row r="255">
          <cell r="AB255">
            <v>748</v>
          </cell>
        </row>
        <row r="256">
          <cell r="AB256">
            <v>749</v>
          </cell>
        </row>
        <row r="257">
          <cell r="AB257">
            <v>750</v>
          </cell>
        </row>
        <row r="258">
          <cell r="AB258">
            <v>751</v>
          </cell>
        </row>
        <row r="259">
          <cell r="AB259">
            <v>752</v>
          </cell>
        </row>
        <row r="260">
          <cell r="AB260">
            <v>753</v>
          </cell>
        </row>
        <row r="261">
          <cell r="AB261">
            <v>754</v>
          </cell>
        </row>
        <row r="262">
          <cell r="AB262">
            <v>755</v>
          </cell>
        </row>
        <row r="263">
          <cell r="AB263">
            <v>756</v>
          </cell>
        </row>
        <row r="264">
          <cell r="AB264">
            <v>757</v>
          </cell>
        </row>
        <row r="265">
          <cell r="AB265">
            <v>758</v>
          </cell>
        </row>
        <row r="266">
          <cell r="AB266">
            <v>759</v>
          </cell>
        </row>
        <row r="267">
          <cell r="AB267">
            <v>760</v>
          </cell>
        </row>
        <row r="268">
          <cell r="AB268">
            <v>761</v>
          </cell>
        </row>
        <row r="269">
          <cell r="AB269">
            <v>762</v>
          </cell>
        </row>
        <row r="270">
          <cell r="AB270">
            <v>763</v>
          </cell>
        </row>
        <row r="271">
          <cell r="AB271">
            <v>764</v>
          </cell>
        </row>
        <row r="272">
          <cell r="AB272">
            <v>765</v>
          </cell>
        </row>
        <row r="273">
          <cell r="AB273">
            <v>766</v>
          </cell>
        </row>
        <row r="274">
          <cell r="AB274">
            <v>767</v>
          </cell>
        </row>
        <row r="275">
          <cell r="AB275">
            <v>768</v>
          </cell>
        </row>
        <row r="276">
          <cell r="AB276">
            <v>769</v>
          </cell>
        </row>
        <row r="277">
          <cell r="AB277">
            <v>770</v>
          </cell>
        </row>
        <row r="278">
          <cell r="AB278">
            <v>771</v>
          </cell>
        </row>
        <row r="279">
          <cell r="AB279">
            <v>772</v>
          </cell>
        </row>
        <row r="280">
          <cell r="AB280">
            <v>773</v>
          </cell>
        </row>
        <row r="281">
          <cell r="AB281">
            <v>774</v>
          </cell>
        </row>
        <row r="282">
          <cell r="AB282">
            <v>775</v>
          </cell>
        </row>
        <row r="283">
          <cell r="AB283">
            <v>776</v>
          </cell>
        </row>
        <row r="284">
          <cell r="AB284">
            <v>777</v>
          </cell>
        </row>
        <row r="285">
          <cell r="AB285">
            <v>778</v>
          </cell>
        </row>
        <row r="286">
          <cell r="AB286">
            <v>779</v>
          </cell>
        </row>
        <row r="287">
          <cell r="AB287">
            <v>780</v>
          </cell>
        </row>
        <row r="288">
          <cell r="AB288">
            <v>781</v>
          </cell>
        </row>
        <row r="289">
          <cell r="AB289">
            <v>782</v>
          </cell>
        </row>
        <row r="290">
          <cell r="AB290">
            <v>783</v>
          </cell>
        </row>
        <row r="291">
          <cell r="AB291">
            <v>784</v>
          </cell>
        </row>
        <row r="292">
          <cell r="AB292">
            <v>785</v>
          </cell>
        </row>
        <row r="293">
          <cell r="AB293">
            <v>786</v>
          </cell>
        </row>
        <row r="294">
          <cell r="AB294">
            <v>787</v>
          </cell>
        </row>
        <row r="295">
          <cell r="AB295">
            <v>788</v>
          </cell>
        </row>
        <row r="296">
          <cell r="AB296">
            <v>789</v>
          </cell>
        </row>
        <row r="297">
          <cell r="AB297">
            <v>790</v>
          </cell>
        </row>
        <row r="298">
          <cell r="AB298">
            <v>791</v>
          </cell>
        </row>
        <row r="299">
          <cell r="AB299">
            <v>792</v>
          </cell>
        </row>
        <row r="300">
          <cell r="AB300">
            <v>793</v>
          </cell>
        </row>
        <row r="301">
          <cell r="AB301">
            <v>794</v>
          </cell>
        </row>
        <row r="302">
          <cell r="AB302">
            <v>795</v>
          </cell>
        </row>
        <row r="303">
          <cell r="AB303">
            <v>796</v>
          </cell>
        </row>
        <row r="304">
          <cell r="AB304">
            <v>797</v>
          </cell>
        </row>
        <row r="305">
          <cell r="AB305">
            <v>798</v>
          </cell>
        </row>
        <row r="306">
          <cell r="AB306">
            <v>799</v>
          </cell>
        </row>
        <row r="307">
          <cell r="AB307">
            <v>800</v>
          </cell>
        </row>
        <row r="308">
          <cell r="AB308">
            <v>801</v>
          </cell>
        </row>
        <row r="309">
          <cell r="AB309">
            <v>802</v>
          </cell>
        </row>
        <row r="310">
          <cell r="AB310">
            <v>803</v>
          </cell>
        </row>
        <row r="311">
          <cell r="AB311">
            <v>804</v>
          </cell>
        </row>
        <row r="312">
          <cell r="AB312">
            <v>805</v>
          </cell>
        </row>
        <row r="313">
          <cell r="AB313">
            <v>806</v>
          </cell>
        </row>
        <row r="314">
          <cell r="AB314">
            <v>807</v>
          </cell>
        </row>
        <row r="315">
          <cell r="AB315">
            <v>808</v>
          </cell>
        </row>
        <row r="316">
          <cell r="AB316">
            <v>809</v>
          </cell>
        </row>
        <row r="317">
          <cell r="AB317">
            <v>810</v>
          </cell>
        </row>
        <row r="318">
          <cell r="AB318">
            <v>811</v>
          </cell>
        </row>
        <row r="319">
          <cell r="AB319">
            <v>812</v>
          </cell>
        </row>
        <row r="320">
          <cell r="AB320">
            <v>813</v>
          </cell>
        </row>
        <row r="321">
          <cell r="AB321">
            <v>814</v>
          </cell>
        </row>
        <row r="322">
          <cell r="AB322">
            <v>815</v>
          </cell>
        </row>
        <row r="323">
          <cell r="AB323">
            <v>816</v>
          </cell>
        </row>
        <row r="324">
          <cell r="AB324">
            <v>817</v>
          </cell>
        </row>
        <row r="325">
          <cell r="AB325">
            <v>818</v>
          </cell>
        </row>
        <row r="326">
          <cell r="AB326">
            <v>819</v>
          </cell>
        </row>
        <row r="327">
          <cell r="AB327">
            <v>820</v>
          </cell>
        </row>
        <row r="328">
          <cell r="AB328">
            <v>821</v>
          </cell>
        </row>
        <row r="329">
          <cell r="AB329">
            <v>822</v>
          </cell>
        </row>
        <row r="330">
          <cell r="AB330">
            <v>823</v>
          </cell>
        </row>
        <row r="331">
          <cell r="AB331">
            <v>824</v>
          </cell>
        </row>
        <row r="332">
          <cell r="AB332">
            <v>825</v>
          </cell>
        </row>
        <row r="333">
          <cell r="AB333">
            <v>826</v>
          </cell>
        </row>
        <row r="334">
          <cell r="AB334">
            <v>827</v>
          </cell>
        </row>
        <row r="335">
          <cell r="AB335">
            <v>828</v>
          </cell>
        </row>
        <row r="336">
          <cell r="AB336">
            <v>829</v>
          </cell>
        </row>
        <row r="337">
          <cell r="AB337">
            <v>830</v>
          </cell>
        </row>
        <row r="338">
          <cell r="AB338">
            <v>831</v>
          </cell>
        </row>
        <row r="339">
          <cell r="AB339">
            <v>832</v>
          </cell>
        </row>
        <row r="340">
          <cell r="AB340">
            <v>833</v>
          </cell>
        </row>
        <row r="341">
          <cell r="AB341">
            <v>834</v>
          </cell>
        </row>
        <row r="342">
          <cell r="AB342">
            <v>835</v>
          </cell>
        </row>
        <row r="343">
          <cell r="AB343">
            <v>836</v>
          </cell>
        </row>
        <row r="344">
          <cell r="AB344">
            <v>837</v>
          </cell>
        </row>
        <row r="345">
          <cell r="AB345">
            <v>838</v>
          </cell>
        </row>
        <row r="346">
          <cell r="AB346">
            <v>839</v>
          </cell>
        </row>
        <row r="347">
          <cell r="AB347">
            <v>840</v>
          </cell>
        </row>
        <row r="348">
          <cell r="AB348">
            <v>841</v>
          </cell>
        </row>
        <row r="349">
          <cell r="AB349">
            <v>842</v>
          </cell>
        </row>
        <row r="350">
          <cell r="AB350">
            <v>843</v>
          </cell>
        </row>
        <row r="351">
          <cell r="AB351">
            <v>844</v>
          </cell>
        </row>
        <row r="352">
          <cell r="AB352">
            <v>845</v>
          </cell>
        </row>
        <row r="353">
          <cell r="AB353">
            <v>846</v>
          </cell>
        </row>
        <row r="354">
          <cell r="AB354">
            <v>847</v>
          </cell>
        </row>
        <row r="355">
          <cell r="AB355">
            <v>848</v>
          </cell>
        </row>
        <row r="356">
          <cell r="AB356">
            <v>849</v>
          </cell>
        </row>
        <row r="357">
          <cell r="AB357">
            <v>850</v>
          </cell>
        </row>
        <row r="358">
          <cell r="AB358">
            <v>851</v>
          </cell>
        </row>
        <row r="359">
          <cell r="AB359">
            <v>852</v>
          </cell>
        </row>
        <row r="360">
          <cell r="AB360">
            <v>853</v>
          </cell>
        </row>
        <row r="361">
          <cell r="AB361">
            <v>854</v>
          </cell>
        </row>
        <row r="362">
          <cell r="AB362">
            <v>855</v>
          </cell>
        </row>
        <row r="363">
          <cell r="AB363">
            <v>856</v>
          </cell>
        </row>
        <row r="364">
          <cell r="AB364">
            <v>857</v>
          </cell>
        </row>
        <row r="365">
          <cell r="AB365">
            <v>858</v>
          </cell>
        </row>
        <row r="366">
          <cell r="AB366">
            <v>859</v>
          </cell>
        </row>
        <row r="367">
          <cell r="AB367">
            <v>860</v>
          </cell>
        </row>
        <row r="368">
          <cell r="AB368">
            <v>861</v>
          </cell>
        </row>
        <row r="369">
          <cell r="AB369">
            <v>862</v>
          </cell>
        </row>
        <row r="370">
          <cell r="AB370">
            <v>863</v>
          </cell>
        </row>
        <row r="371">
          <cell r="AB371">
            <v>864</v>
          </cell>
        </row>
        <row r="372">
          <cell r="AB372">
            <v>865</v>
          </cell>
        </row>
        <row r="373">
          <cell r="AB373">
            <v>866</v>
          </cell>
        </row>
        <row r="374">
          <cell r="AB374">
            <v>867</v>
          </cell>
        </row>
        <row r="375">
          <cell r="AB375">
            <v>868</v>
          </cell>
        </row>
        <row r="376">
          <cell r="AB376">
            <v>869</v>
          </cell>
        </row>
        <row r="377">
          <cell r="AB377">
            <v>870</v>
          </cell>
        </row>
        <row r="378">
          <cell r="AB378">
            <v>871</v>
          </cell>
        </row>
        <row r="379">
          <cell r="AB379">
            <v>872</v>
          </cell>
        </row>
        <row r="380">
          <cell r="AB380">
            <v>873</v>
          </cell>
        </row>
        <row r="381">
          <cell r="AB381">
            <v>874</v>
          </cell>
        </row>
        <row r="382">
          <cell r="AB382">
            <v>875</v>
          </cell>
        </row>
        <row r="383">
          <cell r="AB383">
            <v>876</v>
          </cell>
        </row>
        <row r="384">
          <cell r="AB384">
            <v>878</v>
          </cell>
        </row>
        <row r="385">
          <cell r="AB385">
            <v>879</v>
          </cell>
        </row>
        <row r="386">
          <cell r="AB386">
            <v>880</v>
          </cell>
        </row>
        <row r="387">
          <cell r="AB387">
            <v>881</v>
          </cell>
        </row>
        <row r="388">
          <cell r="AB388">
            <v>882</v>
          </cell>
        </row>
        <row r="389">
          <cell r="AB389">
            <v>883</v>
          </cell>
        </row>
        <row r="390">
          <cell r="AB390">
            <v>884</v>
          </cell>
        </row>
        <row r="391">
          <cell r="AB391">
            <v>885</v>
          </cell>
        </row>
        <row r="392">
          <cell r="AB392">
            <v>886</v>
          </cell>
        </row>
        <row r="393">
          <cell r="AB393">
            <v>887</v>
          </cell>
        </row>
        <row r="394">
          <cell r="AB394">
            <v>888</v>
          </cell>
        </row>
        <row r="395">
          <cell r="AB395">
            <v>889</v>
          </cell>
        </row>
        <row r="396">
          <cell r="AB396">
            <v>890</v>
          </cell>
        </row>
        <row r="397">
          <cell r="AB397">
            <v>891</v>
          </cell>
        </row>
        <row r="398">
          <cell r="AB398">
            <v>892</v>
          </cell>
        </row>
        <row r="399">
          <cell r="AB399">
            <v>893</v>
          </cell>
        </row>
        <row r="400">
          <cell r="AB400">
            <v>894</v>
          </cell>
        </row>
        <row r="401">
          <cell r="AB401">
            <v>895</v>
          </cell>
        </row>
        <row r="402">
          <cell r="AB402">
            <v>896</v>
          </cell>
        </row>
        <row r="403">
          <cell r="AB403">
            <v>897</v>
          </cell>
        </row>
        <row r="404">
          <cell r="AB404">
            <v>898</v>
          </cell>
        </row>
        <row r="405">
          <cell r="AB405">
            <v>899</v>
          </cell>
        </row>
        <row r="406">
          <cell r="AB406">
            <v>900</v>
          </cell>
        </row>
        <row r="407">
          <cell r="AB407">
            <v>901</v>
          </cell>
        </row>
        <row r="408">
          <cell r="AB408">
            <v>902</v>
          </cell>
        </row>
        <row r="409">
          <cell r="AB409">
            <v>903</v>
          </cell>
        </row>
        <row r="410">
          <cell r="AB410">
            <v>904</v>
          </cell>
        </row>
        <row r="411">
          <cell r="AB411">
            <v>905</v>
          </cell>
        </row>
        <row r="412">
          <cell r="AB412">
            <v>906</v>
          </cell>
        </row>
        <row r="413">
          <cell r="AB413">
            <v>907</v>
          </cell>
        </row>
        <row r="414">
          <cell r="AB414">
            <v>908</v>
          </cell>
        </row>
        <row r="415">
          <cell r="AB415">
            <v>909</v>
          </cell>
        </row>
        <row r="416">
          <cell r="AB416">
            <v>910</v>
          </cell>
        </row>
        <row r="417">
          <cell r="AB417">
            <v>911</v>
          </cell>
        </row>
        <row r="418">
          <cell r="AB418">
            <v>912</v>
          </cell>
        </row>
        <row r="419">
          <cell r="AB419">
            <v>913</v>
          </cell>
        </row>
        <row r="420">
          <cell r="AB420">
            <v>914</v>
          </cell>
        </row>
        <row r="421">
          <cell r="AB421">
            <v>915</v>
          </cell>
        </row>
        <row r="422">
          <cell r="AB422">
            <v>916</v>
          </cell>
        </row>
        <row r="423">
          <cell r="AB423">
            <v>917</v>
          </cell>
        </row>
        <row r="424">
          <cell r="AB424">
            <v>918</v>
          </cell>
        </row>
        <row r="425">
          <cell r="AB425">
            <v>919</v>
          </cell>
        </row>
        <row r="426">
          <cell r="AB426">
            <v>920</v>
          </cell>
        </row>
        <row r="427">
          <cell r="AB427">
            <v>921</v>
          </cell>
        </row>
        <row r="428">
          <cell r="AB428">
            <v>922</v>
          </cell>
        </row>
        <row r="429">
          <cell r="AB429">
            <v>923</v>
          </cell>
        </row>
        <row r="430">
          <cell r="AB430">
            <v>924</v>
          </cell>
        </row>
        <row r="431">
          <cell r="AB431">
            <v>925</v>
          </cell>
        </row>
        <row r="432">
          <cell r="AB432">
            <v>926</v>
          </cell>
        </row>
        <row r="433">
          <cell r="AB433">
            <v>927</v>
          </cell>
        </row>
        <row r="434">
          <cell r="AB434">
            <v>928</v>
          </cell>
        </row>
        <row r="435">
          <cell r="AB435">
            <v>929</v>
          </cell>
        </row>
        <row r="436">
          <cell r="AB436">
            <v>930</v>
          </cell>
        </row>
        <row r="437">
          <cell r="AB437">
            <v>931</v>
          </cell>
        </row>
        <row r="438">
          <cell r="AB438">
            <v>932</v>
          </cell>
        </row>
        <row r="439">
          <cell r="AB439">
            <v>933</v>
          </cell>
        </row>
        <row r="440">
          <cell r="AB440">
            <v>934</v>
          </cell>
        </row>
        <row r="441">
          <cell r="AB441">
            <v>935</v>
          </cell>
        </row>
        <row r="442">
          <cell r="AB442">
            <v>936</v>
          </cell>
        </row>
        <row r="443">
          <cell r="AB443">
            <v>937</v>
          </cell>
        </row>
        <row r="444">
          <cell r="AB444">
            <v>938</v>
          </cell>
        </row>
        <row r="445">
          <cell r="AB445">
            <v>939</v>
          </cell>
        </row>
        <row r="446">
          <cell r="AB446">
            <v>940</v>
          </cell>
        </row>
        <row r="447">
          <cell r="AB447">
            <v>941</v>
          </cell>
        </row>
        <row r="448">
          <cell r="AB448">
            <v>942</v>
          </cell>
        </row>
        <row r="449">
          <cell r="AB449">
            <v>943</v>
          </cell>
        </row>
        <row r="450">
          <cell r="AB450">
            <v>945</v>
          </cell>
        </row>
        <row r="451">
          <cell r="AB451">
            <v>946</v>
          </cell>
        </row>
        <row r="452">
          <cell r="AB452">
            <v>947</v>
          </cell>
        </row>
        <row r="453">
          <cell r="AB453">
            <v>948</v>
          </cell>
        </row>
        <row r="454">
          <cell r="AB454">
            <v>949</v>
          </cell>
        </row>
        <row r="455">
          <cell r="AB455">
            <v>950</v>
          </cell>
        </row>
        <row r="456">
          <cell r="AB456">
            <v>951</v>
          </cell>
        </row>
        <row r="457">
          <cell r="AB457">
            <v>952</v>
          </cell>
        </row>
        <row r="458">
          <cell r="AB458">
            <v>953</v>
          </cell>
        </row>
        <row r="459">
          <cell r="AB459">
            <v>954</v>
          </cell>
        </row>
        <row r="460">
          <cell r="AB460">
            <v>955</v>
          </cell>
        </row>
        <row r="461">
          <cell r="AB461">
            <v>956</v>
          </cell>
        </row>
        <row r="462">
          <cell r="AB462">
            <v>957</v>
          </cell>
        </row>
        <row r="463">
          <cell r="AB463">
            <v>958</v>
          </cell>
        </row>
        <row r="464">
          <cell r="AB464">
            <v>959</v>
          </cell>
        </row>
        <row r="465">
          <cell r="AB465">
            <v>960</v>
          </cell>
        </row>
        <row r="466">
          <cell r="AB466">
            <v>961</v>
          </cell>
        </row>
        <row r="467">
          <cell r="AB467">
            <v>962</v>
          </cell>
        </row>
        <row r="468">
          <cell r="AB468">
            <v>963</v>
          </cell>
        </row>
        <row r="469">
          <cell r="AB469">
            <v>964</v>
          </cell>
        </row>
        <row r="470">
          <cell r="AB470">
            <v>965</v>
          </cell>
        </row>
        <row r="471">
          <cell r="AB471">
            <v>966</v>
          </cell>
        </row>
        <row r="472">
          <cell r="AB472">
            <v>967</v>
          </cell>
        </row>
        <row r="473">
          <cell r="AB473">
            <v>968</v>
          </cell>
        </row>
        <row r="474">
          <cell r="AB474">
            <v>969</v>
          </cell>
        </row>
        <row r="475">
          <cell r="AB475">
            <v>970</v>
          </cell>
        </row>
        <row r="476">
          <cell r="AB476">
            <v>971</v>
          </cell>
        </row>
        <row r="477">
          <cell r="AB477">
            <v>972</v>
          </cell>
        </row>
        <row r="478">
          <cell r="AB478">
            <v>973</v>
          </cell>
        </row>
        <row r="479">
          <cell r="AB479">
            <v>974</v>
          </cell>
        </row>
        <row r="480">
          <cell r="AB480">
            <v>975</v>
          </cell>
        </row>
        <row r="481">
          <cell r="AB481">
            <v>976</v>
          </cell>
        </row>
        <row r="482">
          <cell r="AB482">
            <v>977</v>
          </cell>
        </row>
        <row r="483">
          <cell r="AB483">
            <v>978</v>
          </cell>
        </row>
        <row r="484">
          <cell r="AB484">
            <v>979</v>
          </cell>
        </row>
        <row r="485">
          <cell r="AB485">
            <v>980</v>
          </cell>
        </row>
        <row r="486">
          <cell r="AB486">
            <v>981</v>
          </cell>
        </row>
        <row r="487">
          <cell r="AB487">
            <v>982</v>
          </cell>
        </row>
        <row r="488">
          <cell r="AB488">
            <v>983</v>
          </cell>
        </row>
        <row r="489">
          <cell r="AB489">
            <v>984</v>
          </cell>
        </row>
        <row r="490">
          <cell r="AB490">
            <v>985</v>
          </cell>
        </row>
        <row r="491">
          <cell r="AB491">
            <v>986</v>
          </cell>
        </row>
        <row r="492">
          <cell r="AB492">
            <v>987</v>
          </cell>
        </row>
        <row r="493">
          <cell r="AB493">
            <v>988</v>
          </cell>
        </row>
        <row r="494">
          <cell r="AB494">
            <v>989</v>
          </cell>
        </row>
        <row r="495">
          <cell r="AB495">
            <v>990</v>
          </cell>
        </row>
        <row r="496">
          <cell r="AB496">
            <v>991</v>
          </cell>
        </row>
        <row r="497">
          <cell r="AB497">
            <v>992</v>
          </cell>
        </row>
        <row r="498">
          <cell r="AB498">
            <v>993</v>
          </cell>
        </row>
        <row r="499">
          <cell r="AB499">
            <v>994</v>
          </cell>
        </row>
        <row r="500">
          <cell r="AB500">
            <v>995</v>
          </cell>
        </row>
        <row r="501">
          <cell r="AB501">
            <v>996</v>
          </cell>
        </row>
        <row r="502">
          <cell r="AB502">
            <v>997</v>
          </cell>
        </row>
        <row r="503">
          <cell r="AB503">
            <v>998</v>
          </cell>
        </row>
        <row r="504">
          <cell r="AB504">
            <v>999</v>
          </cell>
        </row>
        <row r="505">
          <cell r="AB505">
            <v>1000</v>
          </cell>
        </row>
        <row r="506">
          <cell r="AB506">
            <v>1001</v>
          </cell>
        </row>
        <row r="507">
          <cell r="AB507">
            <v>1002</v>
          </cell>
        </row>
        <row r="508">
          <cell r="AB508">
            <v>1003</v>
          </cell>
        </row>
        <row r="509">
          <cell r="AB509">
            <v>1004</v>
          </cell>
        </row>
        <row r="510">
          <cell r="AB510">
            <v>1005</v>
          </cell>
        </row>
        <row r="511">
          <cell r="AB511">
            <v>1006</v>
          </cell>
        </row>
        <row r="512">
          <cell r="AB512">
            <v>1007</v>
          </cell>
        </row>
        <row r="513">
          <cell r="AB513">
            <v>1008</v>
          </cell>
        </row>
        <row r="514">
          <cell r="AB514">
            <v>1009</v>
          </cell>
        </row>
        <row r="515">
          <cell r="AB515">
            <v>1010</v>
          </cell>
        </row>
        <row r="516">
          <cell r="AB516">
            <v>1011</v>
          </cell>
        </row>
        <row r="517">
          <cell r="AB517">
            <v>1012</v>
          </cell>
        </row>
        <row r="518">
          <cell r="AB518">
            <v>1013</v>
          </cell>
        </row>
        <row r="519">
          <cell r="AB519">
            <v>1014</v>
          </cell>
        </row>
        <row r="520">
          <cell r="AB520">
            <v>1015</v>
          </cell>
        </row>
        <row r="521">
          <cell r="AB521">
            <v>1016</v>
          </cell>
        </row>
        <row r="522">
          <cell r="AB522">
            <v>1017</v>
          </cell>
        </row>
        <row r="523">
          <cell r="AB523">
            <v>1018</v>
          </cell>
        </row>
        <row r="524">
          <cell r="AB524">
            <v>1019</v>
          </cell>
        </row>
        <row r="525">
          <cell r="AB525">
            <v>1020</v>
          </cell>
        </row>
        <row r="526">
          <cell r="AB526">
            <v>1021</v>
          </cell>
        </row>
        <row r="527">
          <cell r="AB527">
            <v>1022</v>
          </cell>
        </row>
        <row r="528">
          <cell r="AB528">
            <v>1023</v>
          </cell>
        </row>
        <row r="529">
          <cell r="AB529">
            <v>1024</v>
          </cell>
        </row>
        <row r="530">
          <cell r="AB530">
            <v>1025</v>
          </cell>
        </row>
        <row r="531">
          <cell r="AB531">
            <v>1026</v>
          </cell>
        </row>
        <row r="532">
          <cell r="AB532">
            <v>1027</v>
          </cell>
        </row>
        <row r="533">
          <cell r="AB533">
            <v>1028</v>
          </cell>
        </row>
        <row r="534">
          <cell r="AB534">
            <v>1029</v>
          </cell>
        </row>
        <row r="535">
          <cell r="AB535">
            <v>1030</v>
          </cell>
        </row>
        <row r="536">
          <cell r="AB536">
            <v>1031</v>
          </cell>
        </row>
        <row r="537">
          <cell r="AB537">
            <v>1032</v>
          </cell>
        </row>
        <row r="538">
          <cell r="AB538">
            <v>1033</v>
          </cell>
        </row>
        <row r="539">
          <cell r="AB539">
            <v>1034</v>
          </cell>
        </row>
        <row r="540">
          <cell r="AB540">
            <v>1035</v>
          </cell>
        </row>
        <row r="541">
          <cell r="AB541">
            <v>1036</v>
          </cell>
        </row>
        <row r="542">
          <cell r="AB542">
            <v>1037</v>
          </cell>
        </row>
        <row r="543">
          <cell r="AB543">
            <v>1038</v>
          </cell>
        </row>
        <row r="544">
          <cell r="AB544">
            <v>1039</v>
          </cell>
        </row>
        <row r="545">
          <cell r="AB545">
            <v>1040</v>
          </cell>
        </row>
        <row r="546">
          <cell r="AB546">
            <v>1041</v>
          </cell>
        </row>
        <row r="547">
          <cell r="AB547">
            <v>1042</v>
          </cell>
        </row>
        <row r="548">
          <cell r="AB548">
            <v>1043</v>
          </cell>
        </row>
        <row r="549">
          <cell r="AB549">
            <v>1044</v>
          </cell>
        </row>
        <row r="550">
          <cell r="AB550">
            <v>1045</v>
          </cell>
        </row>
        <row r="551">
          <cell r="AB551">
            <v>1046</v>
          </cell>
        </row>
        <row r="552">
          <cell r="AB552">
            <v>1047</v>
          </cell>
        </row>
        <row r="553">
          <cell r="AB553">
            <v>1048</v>
          </cell>
        </row>
        <row r="554">
          <cell r="AB554">
            <v>1049</v>
          </cell>
        </row>
        <row r="555">
          <cell r="AB555">
            <v>1050</v>
          </cell>
        </row>
        <row r="556">
          <cell r="AB556">
            <v>1051</v>
          </cell>
        </row>
        <row r="557">
          <cell r="AB557">
            <v>1052</v>
          </cell>
        </row>
        <row r="558">
          <cell r="AB558">
            <v>1053</v>
          </cell>
        </row>
        <row r="559">
          <cell r="AB559">
            <v>1054</v>
          </cell>
        </row>
        <row r="560">
          <cell r="AB560">
            <v>1055</v>
          </cell>
        </row>
        <row r="561">
          <cell r="AB561">
            <v>1056</v>
          </cell>
        </row>
        <row r="562">
          <cell r="AB562">
            <v>1057</v>
          </cell>
        </row>
        <row r="563">
          <cell r="AB563">
            <v>1058</v>
          </cell>
        </row>
        <row r="564">
          <cell r="AB564">
            <v>1059</v>
          </cell>
        </row>
        <row r="565">
          <cell r="AB565">
            <v>1060</v>
          </cell>
        </row>
        <row r="566">
          <cell r="AB566">
            <v>1061</v>
          </cell>
        </row>
        <row r="567">
          <cell r="AB567">
            <v>1062</v>
          </cell>
        </row>
        <row r="568">
          <cell r="AB568">
            <v>1063</v>
          </cell>
        </row>
        <row r="569">
          <cell r="AB569">
            <v>1064</v>
          </cell>
        </row>
        <row r="570">
          <cell r="AB570">
            <v>1065</v>
          </cell>
        </row>
        <row r="571">
          <cell r="AB571">
            <v>1066</v>
          </cell>
        </row>
        <row r="572">
          <cell r="AB572">
            <v>1067</v>
          </cell>
        </row>
        <row r="573">
          <cell r="AB573">
            <v>1068</v>
          </cell>
        </row>
        <row r="574">
          <cell r="AB574">
            <v>1069</v>
          </cell>
        </row>
        <row r="575">
          <cell r="AB575">
            <v>1070</v>
          </cell>
        </row>
        <row r="576">
          <cell r="AB576">
            <v>1071</v>
          </cell>
        </row>
        <row r="577">
          <cell r="AB577">
            <v>1072</v>
          </cell>
        </row>
        <row r="578">
          <cell r="AB578">
            <v>1073</v>
          </cell>
        </row>
        <row r="579">
          <cell r="AB579">
            <v>1074</v>
          </cell>
        </row>
        <row r="580">
          <cell r="AB580">
            <v>1075</v>
          </cell>
        </row>
        <row r="581">
          <cell r="AB581">
            <v>1076</v>
          </cell>
        </row>
        <row r="582">
          <cell r="AB582">
            <v>1077</v>
          </cell>
        </row>
        <row r="583">
          <cell r="AB583">
            <v>1078</v>
          </cell>
        </row>
        <row r="584">
          <cell r="AB584">
            <v>1079</v>
          </cell>
        </row>
        <row r="585">
          <cell r="AB585">
            <v>1080</v>
          </cell>
        </row>
        <row r="586">
          <cell r="AB586">
            <v>1081</v>
          </cell>
        </row>
        <row r="587">
          <cell r="AB587">
            <v>1082</v>
          </cell>
        </row>
        <row r="588">
          <cell r="AB588">
            <v>1083</v>
          </cell>
        </row>
        <row r="589">
          <cell r="AB589">
            <v>1084</v>
          </cell>
        </row>
        <row r="590">
          <cell r="AB590">
            <v>1085</v>
          </cell>
        </row>
        <row r="591">
          <cell r="AB591">
            <v>1086</v>
          </cell>
        </row>
        <row r="592">
          <cell r="AB592">
            <v>1087</v>
          </cell>
        </row>
        <row r="593">
          <cell r="AB593">
            <v>1088</v>
          </cell>
        </row>
        <row r="594">
          <cell r="AB594">
            <v>1089</v>
          </cell>
        </row>
        <row r="595">
          <cell r="AB595">
            <v>1090</v>
          </cell>
        </row>
        <row r="596">
          <cell r="AB596">
            <v>1091</v>
          </cell>
        </row>
        <row r="597">
          <cell r="AB597">
            <v>1092</v>
          </cell>
        </row>
        <row r="598">
          <cell r="AB598">
            <v>1093</v>
          </cell>
        </row>
        <row r="599">
          <cell r="AB599">
            <v>1094</v>
          </cell>
        </row>
        <row r="600">
          <cell r="AB600">
            <v>1095</v>
          </cell>
        </row>
        <row r="601">
          <cell r="AB601">
            <v>1096</v>
          </cell>
        </row>
        <row r="602">
          <cell r="AB602">
            <v>1097</v>
          </cell>
        </row>
        <row r="603">
          <cell r="AB603">
            <v>1098</v>
          </cell>
        </row>
        <row r="604">
          <cell r="AB604">
            <v>1099</v>
          </cell>
        </row>
        <row r="605">
          <cell r="AB605">
            <v>1100</v>
          </cell>
        </row>
        <row r="606">
          <cell r="AB606">
            <v>1101</v>
          </cell>
        </row>
        <row r="607">
          <cell r="AB607">
            <v>1102</v>
          </cell>
        </row>
        <row r="608">
          <cell r="AB608">
            <v>1103</v>
          </cell>
        </row>
        <row r="609">
          <cell r="AB609">
            <v>1104</v>
          </cell>
        </row>
        <row r="610">
          <cell r="AB610">
            <v>1105</v>
          </cell>
        </row>
        <row r="611">
          <cell r="AB611">
            <v>1106</v>
          </cell>
        </row>
        <row r="612">
          <cell r="AB612">
            <v>1107</v>
          </cell>
        </row>
        <row r="613">
          <cell r="AB613">
            <v>1108</v>
          </cell>
        </row>
        <row r="614">
          <cell r="AB614">
            <v>1109</v>
          </cell>
        </row>
        <row r="615">
          <cell r="AB615">
            <v>1110</v>
          </cell>
        </row>
        <row r="616">
          <cell r="AB616">
            <v>1111</v>
          </cell>
        </row>
        <row r="617">
          <cell r="AB617">
            <v>1112</v>
          </cell>
        </row>
        <row r="618">
          <cell r="AB618">
            <v>1113</v>
          </cell>
        </row>
        <row r="619">
          <cell r="AB619">
            <v>1114</v>
          </cell>
        </row>
        <row r="620">
          <cell r="AB620">
            <v>1115</v>
          </cell>
        </row>
        <row r="621">
          <cell r="AB621">
            <v>1116</v>
          </cell>
        </row>
        <row r="622">
          <cell r="AB622">
            <v>1117</v>
          </cell>
        </row>
        <row r="623">
          <cell r="AB623">
            <v>1118</v>
          </cell>
        </row>
        <row r="624">
          <cell r="AB624">
            <v>1119</v>
          </cell>
        </row>
        <row r="625">
          <cell r="AB625">
            <v>1120</v>
          </cell>
        </row>
        <row r="626">
          <cell r="AB626">
            <v>1121</v>
          </cell>
        </row>
        <row r="627">
          <cell r="AB627">
            <v>1122</v>
          </cell>
        </row>
        <row r="628">
          <cell r="AB628">
            <v>1123</v>
          </cell>
        </row>
        <row r="629">
          <cell r="AB629">
            <v>1124</v>
          </cell>
        </row>
        <row r="630">
          <cell r="AB630">
            <v>1125</v>
          </cell>
        </row>
        <row r="631">
          <cell r="AB631">
            <v>1126</v>
          </cell>
        </row>
        <row r="632">
          <cell r="AB632">
            <v>1127</v>
          </cell>
        </row>
        <row r="633">
          <cell r="AB633">
            <v>1128</v>
          </cell>
        </row>
        <row r="634">
          <cell r="AB634">
            <v>1129</v>
          </cell>
        </row>
        <row r="635">
          <cell r="AB635">
            <v>1130</v>
          </cell>
        </row>
        <row r="636">
          <cell r="AB636">
            <v>1131</v>
          </cell>
        </row>
        <row r="637">
          <cell r="AB637">
            <v>1132</v>
          </cell>
        </row>
        <row r="638">
          <cell r="AB638">
            <v>1133</v>
          </cell>
        </row>
        <row r="639">
          <cell r="AB639">
            <v>1134</v>
          </cell>
        </row>
        <row r="640">
          <cell r="AB640">
            <v>1135</v>
          </cell>
        </row>
        <row r="641">
          <cell r="AB641">
            <v>1136</v>
          </cell>
        </row>
        <row r="642">
          <cell r="AB642">
            <v>1137</v>
          </cell>
        </row>
        <row r="643">
          <cell r="AB643">
            <v>1138</v>
          </cell>
        </row>
        <row r="644">
          <cell r="AB644">
            <v>1139</v>
          </cell>
        </row>
        <row r="645">
          <cell r="AB645">
            <v>1140</v>
          </cell>
        </row>
        <row r="646">
          <cell r="AB646">
            <v>1141</v>
          </cell>
        </row>
        <row r="647">
          <cell r="AB647">
            <v>1142</v>
          </cell>
        </row>
        <row r="648">
          <cell r="AB648">
            <v>1143</v>
          </cell>
        </row>
        <row r="649">
          <cell r="AB649">
            <v>1144</v>
          </cell>
        </row>
        <row r="650">
          <cell r="AB650">
            <v>1145</v>
          </cell>
        </row>
        <row r="651">
          <cell r="AB651">
            <v>1146</v>
          </cell>
        </row>
        <row r="652">
          <cell r="AB652">
            <v>1147</v>
          </cell>
        </row>
        <row r="653">
          <cell r="AB653">
            <v>1148</v>
          </cell>
        </row>
        <row r="654">
          <cell r="AB654">
            <v>1149</v>
          </cell>
        </row>
        <row r="655">
          <cell r="AB655">
            <v>1150</v>
          </cell>
        </row>
        <row r="656">
          <cell r="AB656">
            <v>1151</v>
          </cell>
        </row>
        <row r="657">
          <cell r="AB657">
            <v>1152</v>
          </cell>
        </row>
        <row r="658">
          <cell r="AB658">
            <v>1153</v>
          </cell>
        </row>
        <row r="659">
          <cell r="AB659">
            <v>1154</v>
          </cell>
        </row>
        <row r="660">
          <cell r="AB660">
            <v>1155</v>
          </cell>
        </row>
        <row r="661">
          <cell r="AB661">
            <v>1156</v>
          </cell>
        </row>
        <row r="662">
          <cell r="AB662">
            <v>1157</v>
          </cell>
        </row>
        <row r="663">
          <cell r="AB663">
            <v>1158</v>
          </cell>
        </row>
        <row r="664">
          <cell r="AB664">
            <v>1159</v>
          </cell>
        </row>
        <row r="665">
          <cell r="AB665">
            <v>1160</v>
          </cell>
        </row>
        <row r="666">
          <cell r="AB666">
            <v>1162</v>
          </cell>
        </row>
        <row r="667">
          <cell r="AB667">
            <v>1163</v>
          </cell>
        </row>
        <row r="668">
          <cell r="AB668">
            <v>1164</v>
          </cell>
        </row>
        <row r="669">
          <cell r="AB669">
            <v>1165</v>
          </cell>
        </row>
        <row r="670">
          <cell r="AB670">
            <v>1166</v>
          </cell>
        </row>
        <row r="671">
          <cell r="AB671">
            <v>1167</v>
          </cell>
        </row>
        <row r="672">
          <cell r="AB672">
            <v>1168</v>
          </cell>
        </row>
        <row r="673">
          <cell r="AB673">
            <v>1169</v>
          </cell>
        </row>
        <row r="674">
          <cell r="AB674">
            <v>1170</v>
          </cell>
        </row>
        <row r="675">
          <cell r="AB675">
            <v>1171</v>
          </cell>
        </row>
        <row r="676">
          <cell r="AB676">
            <v>1172</v>
          </cell>
        </row>
        <row r="677">
          <cell r="AB677">
            <v>1173</v>
          </cell>
        </row>
        <row r="678">
          <cell r="AB678">
            <v>1174</v>
          </cell>
        </row>
        <row r="679">
          <cell r="AB679">
            <v>1175</v>
          </cell>
        </row>
        <row r="680">
          <cell r="AB680">
            <v>1176</v>
          </cell>
        </row>
        <row r="681">
          <cell r="AB681">
            <v>1177</v>
          </cell>
        </row>
        <row r="682">
          <cell r="AB682">
            <v>1178</v>
          </cell>
        </row>
        <row r="683">
          <cell r="AB683">
            <v>1179</v>
          </cell>
        </row>
        <row r="684">
          <cell r="AB684">
            <v>1180</v>
          </cell>
        </row>
        <row r="685">
          <cell r="AB685">
            <v>1181</v>
          </cell>
        </row>
        <row r="686">
          <cell r="AB686">
            <v>1182</v>
          </cell>
        </row>
        <row r="687">
          <cell r="AB687">
            <v>1183</v>
          </cell>
        </row>
        <row r="688">
          <cell r="AB688">
            <v>1184</v>
          </cell>
        </row>
        <row r="689">
          <cell r="AB689">
            <v>1185</v>
          </cell>
        </row>
        <row r="690">
          <cell r="AB690">
            <v>1186</v>
          </cell>
        </row>
        <row r="691">
          <cell r="AB691">
            <v>1187</v>
          </cell>
        </row>
        <row r="692">
          <cell r="AB692">
            <v>1188</v>
          </cell>
        </row>
        <row r="693">
          <cell r="AB693">
            <v>1189</v>
          </cell>
        </row>
        <row r="694">
          <cell r="AB694">
            <v>1190</v>
          </cell>
        </row>
        <row r="695">
          <cell r="AB695">
            <v>1191</v>
          </cell>
        </row>
        <row r="696">
          <cell r="AB696">
            <v>1192</v>
          </cell>
        </row>
        <row r="697">
          <cell r="AB697">
            <v>1193</v>
          </cell>
        </row>
        <row r="698">
          <cell r="AB698">
            <v>1194</v>
          </cell>
        </row>
        <row r="699">
          <cell r="AB699">
            <v>1195</v>
          </cell>
        </row>
        <row r="700">
          <cell r="AB700">
            <v>1196</v>
          </cell>
        </row>
        <row r="701">
          <cell r="AB701">
            <v>1197</v>
          </cell>
        </row>
        <row r="702">
          <cell r="AB702">
            <v>1198</v>
          </cell>
        </row>
        <row r="703">
          <cell r="AB703">
            <v>1199</v>
          </cell>
        </row>
        <row r="704">
          <cell r="AB704">
            <v>1200</v>
          </cell>
        </row>
        <row r="705">
          <cell r="AB705">
            <v>1201</v>
          </cell>
        </row>
        <row r="706">
          <cell r="AB706">
            <v>1202</v>
          </cell>
        </row>
        <row r="707">
          <cell r="AB707">
            <v>1203</v>
          </cell>
        </row>
        <row r="708">
          <cell r="AB708">
            <v>1204</v>
          </cell>
        </row>
        <row r="709">
          <cell r="AB709">
            <v>1205</v>
          </cell>
        </row>
        <row r="710">
          <cell r="AB710">
            <v>1206</v>
          </cell>
        </row>
        <row r="711">
          <cell r="AB711">
            <v>1207</v>
          </cell>
        </row>
        <row r="712">
          <cell r="AB712">
            <v>1208</v>
          </cell>
        </row>
        <row r="713">
          <cell r="AB713">
            <v>1209</v>
          </cell>
        </row>
        <row r="714">
          <cell r="AB714">
            <v>1210</v>
          </cell>
        </row>
        <row r="715">
          <cell r="AB715">
            <v>1211</v>
          </cell>
        </row>
        <row r="716">
          <cell r="AB716">
            <v>1212</v>
          </cell>
        </row>
        <row r="717">
          <cell r="AB717">
            <v>1213</v>
          </cell>
        </row>
        <row r="718">
          <cell r="AB718">
            <v>1214</v>
          </cell>
        </row>
        <row r="719">
          <cell r="AB719">
            <v>1215</v>
          </cell>
        </row>
        <row r="720">
          <cell r="AB720">
            <v>1216</v>
          </cell>
        </row>
        <row r="721">
          <cell r="AB721">
            <v>1217</v>
          </cell>
        </row>
        <row r="722">
          <cell r="AB722">
            <v>1218</v>
          </cell>
        </row>
        <row r="723">
          <cell r="AB723">
            <v>1219</v>
          </cell>
        </row>
        <row r="724">
          <cell r="AB724">
            <v>1220</v>
          </cell>
        </row>
        <row r="725">
          <cell r="AB725">
            <v>1223</v>
          </cell>
        </row>
        <row r="726">
          <cell r="AB726">
            <v>1224</v>
          </cell>
        </row>
        <row r="727">
          <cell r="AB727">
            <v>1225</v>
          </cell>
        </row>
        <row r="728">
          <cell r="AB728">
            <v>1226</v>
          </cell>
        </row>
        <row r="729">
          <cell r="AB729">
            <v>1227</v>
          </cell>
        </row>
        <row r="730">
          <cell r="AB730">
            <v>1228</v>
          </cell>
        </row>
        <row r="731">
          <cell r="AB731">
            <v>1229</v>
          </cell>
        </row>
        <row r="732">
          <cell r="AB732">
            <v>1230</v>
          </cell>
        </row>
        <row r="733">
          <cell r="AB733">
            <v>1231</v>
          </cell>
        </row>
        <row r="734">
          <cell r="AB734">
            <v>1232</v>
          </cell>
        </row>
        <row r="735">
          <cell r="AB735">
            <v>1233</v>
          </cell>
        </row>
        <row r="736">
          <cell r="AB736">
            <v>1234</v>
          </cell>
        </row>
        <row r="737">
          <cell r="AB737">
            <v>1235</v>
          </cell>
        </row>
        <row r="738">
          <cell r="AB738">
            <v>1262</v>
          </cell>
        </row>
        <row r="739">
          <cell r="AB739">
            <v>1263</v>
          </cell>
        </row>
        <row r="740">
          <cell r="AB740">
            <v>1264</v>
          </cell>
        </row>
        <row r="741">
          <cell r="AB741">
            <v>1265</v>
          </cell>
        </row>
        <row r="742">
          <cell r="AB742">
            <v>1266</v>
          </cell>
        </row>
        <row r="743">
          <cell r="AB743">
            <v>1267</v>
          </cell>
        </row>
        <row r="744">
          <cell r="AB744">
            <v>1278</v>
          </cell>
        </row>
        <row r="745">
          <cell r="AB745">
            <v>1283</v>
          </cell>
        </row>
        <row r="746">
          <cell r="AB746">
            <v>1311</v>
          </cell>
        </row>
        <row r="747">
          <cell r="AB747">
            <v>1349</v>
          </cell>
        </row>
        <row r="748">
          <cell r="AB748">
            <v>1378</v>
          </cell>
        </row>
        <row r="749">
          <cell r="AB749">
            <v>1400</v>
          </cell>
        </row>
        <row r="750">
          <cell r="AB750">
            <v>1407</v>
          </cell>
        </row>
        <row r="751">
          <cell r="AB751">
            <v>1415</v>
          </cell>
        </row>
        <row r="752">
          <cell r="AB752">
            <v>1497</v>
          </cell>
        </row>
        <row r="753">
          <cell r="AB753">
            <v>1502</v>
          </cell>
        </row>
        <row r="754">
          <cell r="AB754">
            <v>1521</v>
          </cell>
        </row>
        <row r="755">
          <cell r="AB755">
            <v>1525</v>
          </cell>
        </row>
        <row r="756">
          <cell r="AB756">
            <v>1535</v>
          </cell>
        </row>
        <row r="757">
          <cell r="AB757">
            <v>1607</v>
          </cell>
        </row>
        <row r="758">
          <cell r="AB758">
            <v>1609</v>
          </cell>
        </row>
        <row r="759">
          <cell r="AB759">
            <v>1623</v>
          </cell>
        </row>
        <row r="760">
          <cell r="AB760">
            <v>1632</v>
          </cell>
        </row>
        <row r="761">
          <cell r="AB761">
            <v>1636</v>
          </cell>
        </row>
        <row r="762">
          <cell r="AB762">
            <v>1645</v>
          </cell>
        </row>
        <row r="763">
          <cell r="AB763">
            <v>1678</v>
          </cell>
        </row>
        <row r="764">
          <cell r="AB764">
            <v>1693</v>
          </cell>
        </row>
        <row r="765">
          <cell r="AB765">
            <v>1709</v>
          </cell>
        </row>
        <row r="766">
          <cell r="AB766">
            <v>1710</v>
          </cell>
        </row>
        <row r="767">
          <cell r="AB767">
            <v>1760</v>
          </cell>
        </row>
        <row r="768">
          <cell r="AB768">
            <v>1831</v>
          </cell>
        </row>
        <row r="769">
          <cell r="AB769">
            <v>1840</v>
          </cell>
        </row>
        <row r="770">
          <cell r="AB770">
            <v>1881</v>
          </cell>
        </row>
        <row r="771">
          <cell r="AB771">
            <v>1935</v>
          </cell>
        </row>
        <row r="772">
          <cell r="AB772">
            <v>1968</v>
          </cell>
        </row>
        <row r="773">
          <cell r="AB773">
            <v>2036</v>
          </cell>
        </row>
        <row r="774">
          <cell r="AB774">
            <v>2085</v>
          </cell>
        </row>
        <row r="775">
          <cell r="AB775">
            <v>2118</v>
          </cell>
        </row>
        <row r="776">
          <cell r="AB776">
            <v>2154</v>
          </cell>
        </row>
        <row r="777">
          <cell r="AB777">
            <v>2211</v>
          </cell>
        </row>
        <row r="778">
          <cell r="AB778">
            <v>2265</v>
          </cell>
        </row>
        <row r="779">
          <cell r="AB779">
            <v>2268</v>
          </cell>
        </row>
        <row r="780">
          <cell r="AB780">
            <v>2273</v>
          </cell>
        </row>
        <row r="781">
          <cell r="AB781">
            <v>2278</v>
          </cell>
        </row>
        <row r="782">
          <cell r="AB782">
            <v>2404</v>
          </cell>
        </row>
        <row r="783">
          <cell r="AB783">
            <v>2458</v>
          </cell>
        </row>
        <row r="784">
          <cell r="AB784">
            <v>2517</v>
          </cell>
        </row>
        <row r="785">
          <cell r="AB785">
            <v>2567</v>
          </cell>
        </row>
        <row r="786">
          <cell r="AB786">
            <v>2619</v>
          </cell>
        </row>
        <row r="787">
          <cell r="AB787">
            <v>2682</v>
          </cell>
        </row>
        <row r="788">
          <cell r="AB788">
            <v>2683</v>
          </cell>
        </row>
        <row r="789">
          <cell r="AB789">
            <v>2727</v>
          </cell>
        </row>
        <row r="790">
          <cell r="AB790">
            <v>2730</v>
          </cell>
        </row>
        <row r="791">
          <cell r="AB791">
            <v>2758</v>
          </cell>
        </row>
        <row r="792">
          <cell r="AB792">
            <v>2778</v>
          </cell>
        </row>
        <row r="793">
          <cell r="AB793">
            <v>2780</v>
          </cell>
        </row>
        <row r="794">
          <cell r="AB794">
            <v>2782</v>
          </cell>
        </row>
        <row r="795">
          <cell r="AB795">
            <v>2810</v>
          </cell>
        </row>
        <row r="796">
          <cell r="AB796">
            <v>2823</v>
          </cell>
        </row>
        <row r="797">
          <cell r="AB797">
            <v>2860</v>
          </cell>
        </row>
        <row r="798">
          <cell r="AB798">
            <v>2934</v>
          </cell>
        </row>
        <row r="799">
          <cell r="AB799">
            <v>2970</v>
          </cell>
        </row>
        <row r="800">
          <cell r="AB800">
            <v>3020</v>
          </cell>
        </row>
        <row r="801">
          <cell r="AB801">
            <v>3049</v>
          </cell>
        </row>
        <row r="802">
          <cell r="AB802">
            <v>3084</v>
          </cell>
        </row>
        <row r="803">
          <cell r="AB803">
            <v>3116</v>
          </cell>
        </row>
        <row r="804">
          <cell r="AB804">
            <v>3145</v>
          </cell>
        </row>
        <row r="805">
          <cell r="AB805">
            <v>3154</v>
          </cell>
        </row>
        <row r="806">
          <cell r="AB806">
            <v>3175</v>
          </cell>
        </row>
        <row r="807">
          <cell r="AB807">
            <v>3267</v>
          </cell>
        </row>
        <row r="808">
          <cell r="AB808">
            <v>3292</v>
          </cell>
        </row>
        <row r="809">
          <cell r="AB809">
            <v>3387</v>
          </cell>
        </row>
        <row r="810">
          <cell r="AB810">
            <v>3388</v>
          </cell>
        </row>
        <row r="811">
          <cell r="AB811">
            <v>3472</v>
          </cell>
        </row>
        <row r="812">
          <cell r="AB812">
            <v>3540</v>
          </cell>
        </row>
        <row r="813">
          <cell r="AB813">
            <v>3592</v>
          </cell>
        </row>
        <row r="814">
          <cell r="AB814">
            <v>3653</v>
          </cell>
        </row>
        <row r="815">
          <cell r="AB815">
            <v>3671</v>
          </cell>
        </row>
        <row r="816">
          <cell r="AB816">
            <v>3728</v>
          </cell>
        </row>
        <row r="817">
          <cell r="AB817">
            <v>3737</v>
          </cell>
        </row>
        <row r="818">
          <cell r="AB818">
            <v>3753</v>
          </cell>
        </row>
        <row r="819">
          <cell r="AB819">
            <v>3784</v>
          </cell>
        </row>
        <row r="820">
          <cell r="AB820">
            <v>3832</v>
          </cell>
        </row>
        <row r="821">
          <cell r="AB821">
            <v>3871</v>
          </cell>
        </row>
        <row r="822">
          <cell r="AB822">
            <v>3899</v>
          </cell>
        </row>
        <row r="823">
          <cell r="AB823">
            <v>3990</v>
          </cell>
        </row>
        <row r="824">
          <cell r="AB824">
            <v>3999</v>
          </cell>
        </row>
        <row r="825">
          <cell r="AB825">
            <v>4007</v>
          </cell>
        </row>
        <row r="826">
          <cell r="AB826">
            <v>4030</v>
          </cell>
        </row>
        <row r="827">
          <cell r="AB827">
            <v>4179</v>
          </cell>
        </row>
        <row r="828">
          <cell r="AB828">
            <v>4201</v>
          </cell>
        </row>
        <row r="829">
          <cell r="AB829">
            <v>4238</v>
          </cell>
        </row>
        <row r="830">
          <cell r="AB830">
            <v>4253</v>
          </cell>
        </row>
        <row r="831">
          <cell r="AB831">
            <v>4297</v>
          </cell>
        </row>
        <row r="832">
          <cell r="AB832">
            <v>4377</v>
          </cell>
        </row>
        <row r="833">
          <cell r="AB833">
            <v>4395</v>
          </cell>
        </row>
        <row r="834">
          <cell r="AB834">
            <v>4420</v>
          </cell>
        </row>
        <row r="835">
          <cell r="AB835">
            <v>4487</v>
          </cell>
        </row>
        <row r="836">
          <cell r="AB836">
            <v>4533</v>
          </cell>
        </row>
        <row r="837">
          <cell r="AB837">
            <v>4551</v>
          </cell>
        </row>
        <row r="838">
          <cell r="AB838">
            <v>4565</v>
          </cell>
        </row>
        <row r="839">
          <cell r="AB839">
            <v>4579</v>
          </cell>
        </row>
        <row r="840">
          <cell r="AB840">
            <v>4589</v>
          </cell>
        </row>
        <row r="841">
          <cell r="AB841">
            <v>4630</v>
          </cell>
        </row>
        <row r="842">
          <cell r="AB842">
            <v>4680</v>
          </cell>
        </row>
        <row r="843">
          <cell r="AB843">
            <v>4712</v>
          </cell>
        </row>
        <row r="844">
          <cell r="AB844">
            <v>4724</v>
          </cell>
        </row>
        <row r="845">
          <cell r="AB845">
            <v>4740</v>
          </cell>
        </row>
        <row r="846">
          <cell r="AB846">
            <v>4754</v>
          </cell>
        </row>
        <row r="847">
          <cell r="AB847">
            <v>4858</v>
          </cell>
        </row>
        <row r="848">
          <cell r="AB848">
            <v>4961</v>
          </cell>
        </row>
        <row r="849">
          <cell r="AB849">
            <v>5018</v>
          </cell>
        </row>
        <row r="850">
          <cell r="AB850">
            <v>5104</v>
          </cell>
        </row>
        <row r="851">
          <cell r="AB851">
            <v>5186</v>
          </cell>
        </row>
        <row r="852">
          <cell r="AB852">
            <v>5212</v>
          </cell>
        </row>
        <row r="853">
          <cell r="AB853">
            <v>5233</v>
          </cell>
        </row>
        <row r="854">
          <cell r="AB854">
            <v>5273</v>
          </cell>
        </row>
        <row r="855">
          <cell r="AB855">
            <v>5334</v>
          </cell>
        </row>
        <row r="856">
          <cell r="AB856">
            <v>5468</v>
          </cell>
        </row>
        <row r="857">
          <cell r="AB857">
            <v>5709</v>
          </cell>
        </row>
        <row r="858">
          <cell r="AB858">
            <v>5763</v>
          </cell>
        </row>
        <row r="859">
          <cell r="AB859">
            <v>5956</v>
          </cell>
        </row>
        <row r="860">
          <cell r="AB860">
            <v>5991</v>
          </cell>
        </row>
        <row r="861">
          <cell r="AB861">
            <v>6019</v>
          </cell>
        </row>
        <row r="862">
          <cell r="AB862">
            <v>6176</v>
          </cell>
        </row>
        <row r="863">
          <cell r="AB863">
            <v>6257</v>
          </cell>
        </row>
        <row r="864">
          <cell r="AB864">
            <v>6303</v>
          </cell>
        </row>
        <row r="865">
          <cell r="AB865">
            <v>6490</v>
          </cell>
        </row>
        <row r="866">
          <cell r="AB866">
            <v>6536</v>
          </cell>
        </row>
        <row r="867">
          <cell r="AB867">
            <v>6617</v>
          </cell>
        </row>
        <row r="868">
          <cell r="AB868">
            <v>6632</v>
          </cell>
        </row>
        <row r="869">
          <cell r="AB869">
            <v>6672</v>
          </cell>
        </row>
        <row r="870">
          <cell r="AB870">
            <v>6679</v>
          </cell>
        </row>
        <row r="871">
          <cell r="AB871">
            <v>6765</v>
          </cell>
        </row>
        <row r="872">
          <cell r="AB872">
            <v>6782</v>
          </cell>
        </row>
        <row r="873">
          <cell r="AB873">
            <v>6845</v>
          </cell>
        </row>
        <row r="874">
          <cell r="AB874">
            <v>6870</v>
          </cell>
        </row>
        <row r="875">
          <cell r="AB875">
            <v>6969</v>
          </cell>
        </row>
        <row r="876">
          <cell r="AB876">
            <v>7046</v>
          </cell>
        </row>
        <row r="877">
          <cell r="AB877">
            <v>7054</v>
          </cell>
        </row>
        <row r="878">
          <cell r="AB878">
            <v>7067</v>
          </cell>
        </row>
        <row r="879">
          <cell r="AB879">
            <v>7116</v>
          </cell>
        </row>
        <row r="880">
          <cell r="AB880">
            <v>7136</v>
          </cell>
        </row>
        <row r="881">
          <cell r="AB881">
            <v>7167</v>
          </cell>
        </row>
        <row r="882">
          <cell r="AB882">
            <v>7170</v>
          </cell>
        </row>
        <row r="883">
          <cell r="AB883">
            <v>7206</v>
          </cell>
        </row>
        <row r="884">
          <cell r="AB884">
            <v>7220</v>
          </cell>
        </row>
        <row r="885">
          <cell r="AB885">
            <v>7229</v>
          </cell>
        </row>
        <row r="886">
          <cell r="AB886">
            <v>7254</v>
          </cell>
        </row>
        <row r="887">
          <cell r="AB887">
            <v>7264</v>
          </cell>
        </row>
        <row r="888">
          <cell r="AB888">
            <v>7280</v>
          </cell>
        </row>
        <row r="889">
          <cell r="AB889">
            <v>7367</v>
          </cell>
        </row>
        <row r="890">
          <cell r="AB890">
            <v>7529</v>
          </cell>
        </row>
        <row r="891">
          <cell r="AB891">
            <v>7617</v>
          </cell>
        </row>
        <row r="892">
          <cell r="AB892">
            <v>7805</v>
          </cell>
        </row>
        <row r="893">
          <cell r="AB893">
            <v>7840</v>
          </cell>
        </row>
        <row r="894">
          <cell r="AB894">
            <v>7886</v>
          </cell>
        </row>
        <row r="895">
          <cell r="AB895">
            <v>7892</v>
          </cell>
        </row>
        <row r="896">
          <cell r="AB896">
            <v>7948</v>
          </cell>
        </row>
        <row r="897">
          <cell r="AB897">
            <v>7979</v>
          </cell>
        </row>
        <row r="898">
          <cell r="AB898">
            <v>7992</v>
          </cell>
        </row>
        <row r="899">
          <cell r="AB899">
            <v>8181</v>
          </cell>
        </row>
        <row r="900">
          <cell r="AB900">
            <v>8254</v>
          </cell>
        </row>
        <row r="901">
          <cell r="AB901">
            <v>8277</v>
          </cell>
        </row>
        <row r="902">
          <cell r="AB902">
            <v>8303</v>
          </cell>
        </row>
        <row r="903">
          <cell r="AB903">
            <v>8336</v>
          </cell>
        </row>
        <row r="904">
          <cell r="AB904">
            <v>8338</v>
          </cell>
        </row>
        <row r="905">
          <cell r="AB905">
            <v>8347</v>
          </cell>
        </row>
        <row r="906">
          <cell r="AB906">
            <v>8357</v>
          </cell>
        </row>
        <row r="907">
          <cell r="AB907">
            <v>8391</v>
          </cell>
        </row>
        <row r="908">
          <cell r="AB908">
            <v>8392</v>
          </cell>
        </row>
        <row r="909">
          <cell r="AB909">
            <v>9338</v>
          </cell>
        </row>
        <row r="910">
          <cell r="AB910">
            <v>9721</v>
          </cell>
        </row>
        <row r="911">
          <cell r="AB911">
            <v>9929</v>
          </cell>
        </row>
        <row r="912">
          <cell r="AB912">
            <v>9951</v>
          </cell>
        </row>
        <row r="913">
          <cell r="AB913">
            <v>9952</v>
          </cell>
        </row>
        <row r="914">
          <cell r="AB914">
            <v>9953</v>
          </cell>
        </row>
        <row r="915">
          <cell r="AB915">
            <v>9954</v>
          </cell>
        </row>
        <row r="916">
          <cell r="AB916">
            <v>9955</v>
          </cell>
        </row>
        <row r="917">
          <cell r="AB917">
            <v>9956</v>
          </cell>
        </row>
        <row r="918">
          <cell r="AB918">
            <v>9957</v>
          </cell>
        </row>
        <row r="919">
          <cell r="AB919">
            <v>9958</v>
          </cell>
        </row>
        <row r="920">
          <cell r="AB920">
            <v>9959</v>
          </cell>
        </row>
        <row r="921">
          <cell r="AB921">
            <v>9960</v>
          </cell>
        </row>
        <row r="922">
          <cell r="AB922">
            <v>9961</v>
          </cell>
        </row>
        <row r="923">
          <cell r="AB923">
            <v>9962</v>
          </cell>
        </row>
        <row r="924">
          <cell r="AB924">
            <v>9963</v>
          </cell>
        </row>
        <row r="925">
          <cell r="AB925">
            <v>9965</v>
          </cell>
        </row>
        <row r="926">
          <cell r="AB926">
            <v>10028</v>
          </cell>
        </row>
        <row r="927">
          <cell r="AB927">
            <v>10034</v>
          </cell>
        </row>
        <row r="928">
          <cell r="AB928">
            <v>10076</v>
          </cell>
        </row>
        <row r="929">
          <cell r="AB929">
            <v>10222</v>
          </cell>
        </row>
        <row r="930">
          <cell r="AB930">
            <v>10223</v>
          </cell>
        </row>
        <row r="931">
          <cell r="AB931">
            <v>10224</v>
          </cell>
        </row>
        <row r="932">
          <cell r="AB932">
            <v>10225</v>
          </cell>
        </row>
        <row r="933">
          <cell r="AB933">
            <v>10226</v>
          </cell>
        </row>
        <row r="934">
          <cell r="AB934">
            <v>10227</v>
          </cell>
        </row>
        <row r="935">
          <cell r="AB935">
            <v>10228</v>
          </cell>
        </row>
        <row r="936">
          <cell r="AB936">
            <v>10229</v>
          </cell>
        </row>
        <row r="937">
          <cell r="AB937">
            <v>10230</v>
          </cell>
        </row>
        <row r="938">
          <cell r="AB938">
            <v>10231</v>
          </cell>
        </row>
        <row r="939">
          <cell r="AB939">
            <v>10232</v>
          </cell>
        </row>
        <row r="940">
          <cell r="AB940">
            <v>10233</v>
          </cell>
        </row>
        <row r="941">
          <cell r="AB941">
            <v>10234</v>
          </cell>
        </row>
        <row r="942">
          <cell r="AB942">
            <v>10235</v>
          </cell>
        </row>
        <row r="943">
          <cell r="AB943">
            <v>10290</v>
          </cell>
        </row>
        <row r="944">
          <cell r="AB944">
            <v>10479</v>
          </cell>
        </row>
        <row r="945">
          <cell r="AB945">
            <v>10480</v>
          </cell>
        </row>
        <row r="946">
          <cell r="AB946">
            <v>10481</v>
          </cell>
        </row>
        <row r="947">
          <cell r="AB947">
            <v>10482</v>
          </cell>
        </row>
        <row r="948">
          <cell r="AB948">
            <v>10483</v>
          </cell>
        </row>
        <row r="949">
          <cell r="AB949">
            <v>10583</v>
          </cell>
        </row>
        <row r="950">
          <cell r="AB950">
            <v>10584</v>
          </cell>
        </row>
        <row r="951">
          <cell r="AB951">
            <v>10585</v>
          </cell>
        </row>
        <row r="952">
          <cell r="AB952">
            <v>10586</v>
          </cell>
        </row>
        <row r="953">
          <cell r="AB953">
            <v>10587</v>
          </cell>
        </row>
        <row r="954">
          <cell r="AB954">
            <v>10588</v>
          </cell>
        </row>
        <row r="955">
          <cell r="AB955">
            <v>10590</v>
          </cell>
        </row>
        <row r="956">
          <cell r="AB956">
            <v>10591</v>
          </cell>
        </row>
        <row r="957">
          <cell r="AB957">
            <v>10592</v>
          </cell>
        </row>
        <row r="958">
          <cell r="AB958">
            <v>10593</v>
          </cell>
        </row>
        <row r="959">
          <cell r="AB959">
            <v>10594</v>
          </cell>
        </row>
        <row r="960">
          <cell r="AB960">
            <v>10599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s"/>
      <sheetName val="aquatic organism tissue concs"/>
      <sheetName val="Max rate - dietary conc results"/>
      <sheetName val="Dietary categories cross"/>
      <sheetName val="Aquatic dependent sp thresholds"/>
      <sheetName val="Plants"/>
      <sheetName val="listed species info"/>
      <sheetName val="Terr-WoE Matrix"/>
      <sheetName val="Max rate concentrations"/>
      <sheetName val="Min rate concentrations"/>
      <sheetName val="Min rate - dietary conc results"/>
      <sheetName val="PercentOverlap_CDL"/>
      <sheetName val="PercentOverlap_CDL_CH"/>
      <sheetName val="Max rate doses"/>
      <sheetName val="Min rate doses"/>
      <sheetName val="Species ID name cross"/>
      <sheetName val="QC"/>
    </sheetNames>
    <sheetDataSet>
      <sheetData sheetId="0"/>
      <sheetData sheetId="1"/>
      <sheetData sheetId="2"/>
      <sheetData sheetId="3"/>
      <sheetData sheetId="4"/>
      <sheetData sheetId="5"/>
      <sheetData sheetId="6"/>
      <sheetData sheetId="7"/>
      <sheetData sheetId="8">
        <row r="10">
          <cell r="DW10">
            <v>1</v>
          </cell>
        </row>
        <row r="11">
          <cell r="DW11">
            <v>2</v>
          </cell>
        </row>
        <row r="12">
          <cell r="DW12">
            <v>3</v>
          </cell>
        </row>
        <row r="13">
          <cell r="DW13">
            <v>4</v>
          </cell>
        </row>
        <row r="14">
          <cell r="DW14">
            <v>5</v>
          </cell>
        </row>
        <row r="15">
          <cell r="DW15">
            <v>6</v>
          </cell>
        </row>
        <row r="16">
          <cell r="DW16">
            <v>8</v>
          </cell>
        </row>
        <row r="17">
          <cell r="DW17">
            <v>9</v>
          </cell>
        </row>
        <row r="18">
          <cell r="DW18">
            <v>10</v>
          </cell>
        </row>
        <row r="19">
          <cell r="DW19">
            <v>11</v>
          </cell>
        </row>
        <row r="20">
          <cell r="DW20">
            <v>12</v>
          </cell>
        </row>
        <row r="21">
          <cell r="DW21">
            <v>13</v>
          </cell>
        </row>
        <row r="22">
          <cell r="DW22">
            <v>14</v>
          </cell>
        </row>
        <row r="23">
          <cell r="DW23">
            <v>15</v>
          </cell>
        </row>
        <row r="24">
          <cell r="DW24">
            <v>16</v>
          </cell>
        </row>
        <row r="25">
          <cell r="DW25">
            <v>17</v>
          </cell>
        </row>
        <row r="26">
          <cell r="DW26">
            <v>18</v>
          </cell>
        </row>
        <row r="27">
          <cell r="DW27">
            <v>20</v>
          </cell>
        </row>
        <row r="28">
          <cell r="DW28">
            <v>21</v>
          </cell>
        </row>
        <row r="29">
          <cell r="DW29">
            <v>22</v>
          </cell>
        </row>
        <row r="30">
          <cell r="DW30">
            <v>23</v>
          </cell>
        </row>
        <row r="31">
          <cell r="DW31">
            <v>24</v>
          </cell>
        </row>
        <row r="32">
          <cell r="DW32">
            <v>25</v>
          </cell>
        </row>
        <row r="33">
          <cell r="DW33">
            <v>27</v>
          </cell>
        </row>
        <row r="34">
          <cell r="DW34">
            <v>28</v>
          </cell>
        </row>
        <row r="35">
          <cell r="DW35">
            <v>29</v>
          </cell>
        </row>
        <row r="36">
          <cell r="DW36">
            <v>30</v>
          </cell>
        </row>
        <row r="37">
          <cell r="DW37">
            <v>31</v>
          </cell>
        </row>
        <row r="38">
          <cell r="DW38">
            <v>32</v>
          </cell>
        </row>
        <row r="39">
          <cell r="DW39">
            <v>33</v>
          </cell>
        </row>
        <row r="40">
          <cell r="DW40">
            <v>34</v>
          </cell>
        </row>
        <row r="41">
          <cell r="DW41">
            <v>35</v>
          </cell>
        </row>
        <row r="42">
          <cell r="DW42">
            <v>36</v>
          </cell>
        </row>
        <row r="43">
          <cell r="DW43">
            <v>37</v>
          </cell>
        </row>
        <row r="44">
          <cell r="DW44">
            <v>38</v>
          </cell>
        </row>
        <row r="45">
          <cell r="DW45">
            <v>39</v>
          </cell>
        </row>
        <row r="46">
          <cell r="DW46">
            <v>40</v>
          </cell>
        </row>
        <row r="47">
          <cell r="DW47">
            <v>41</v>
          </cell>
        </row>
        <row r="48">
          <cell r="DW48">
            <v>42</v>
          </cell>
        </row>
        <row r="49">
          <cell r="DW49">
            <v>43</v>
          </cell>
        </row>
        <row r="50">
          <cell r="DW50">
            <v>46</v>
          </cell>
        </row>
        <row r="51">
          <cell r="DW51">
            <v>47</v>
          </cell>
        </row>
        <row r="52">
          <cell r="DW52">
            <v>48</v>
          </cell>
        </row>
        <row r="53">
          <cell r="DW53">
            <v>49</v>
          </cell>
        </row>
        <row r="54">
          <cell r="DW54">
            <v>50</v>
          </cell>
        </row>
        <row r="55">
          <cell r="DW55">
            <v>51</v>
          </cell>
        </row>
        <row r="56">
          <cell r="DW56">
            <v>52</v>
          </cell>
        </row>
        <row r="57">
          <cell r="DW57">
            <v>53</v>
          </cell>
        </row>
        <row r="58">
          <cell r="DW58">
            <v>54</v>
          </cell>
        </row>
        <row r="59">
          <cell r="DW59">
            <v>55</v>
          </cell>
        </row>
        <row r="60">
          <cell r="DW60">
            <v>56</v>
          </cell>
        </row>
        <row r="61">
          <cell r="DW61">
            <v>57</v>
          </cell>
        </row>
        <row r="62">
          <cell r="DW62">
            <v>58</v>
          </cell>
        </row>
        <row r="63">
          <cell r="DW63">
            <v>59</v>
          </cell>
        </row>
        <row r="64">
          <cell r="DW64">
            <v>60</v>
          </cell>
        </row>
        <row r="65">
          <cell r="DW65">
            <v>61</v>
          </cell>
        </row>
        <row r="66">
          <cell r="DW66">
            <v>62</v>
          </cell>
        </row>
        <row r="67">
          <cell r="DW67">
            <v>63</v>
          </cell>
        </row>
        <row r="68">
          <cell r="DW68">
            <v>129</v>
          </cell>
        </row>
        <row r="69">
          <cell r="DW69">
            <v>87</v>
          </cell>
        </row>
        <row r="70">
          <cell r="DW70">
            <v>110</v>
          </cell>
        </row>
        <row r="71">
          <cell r="DW71">
            <v>109</v>
          </cell>
        </row>
        <row r="72">
          <cell r="DW72">
            <v>106</v>
          </cell>
        </row>
        <row r="73">
          <cell r="DW73">
            <v>114</v>
          </cell>
        </row>
        <row r="74">
          <cell r="DW74">
            <v>1222</v>
          </cell>
        </row>
        <row r="75">
          <cell r="DW75">
            <v>72</v>
          </cell>
        </row>
        <row r="76">
          <cell r="DW76">
            <v>75</v>
          </cell>
        </row>
        <row r="77">
          <cell r="DW77">
            <v>126</v>
          </cell>
        </row>
        <row r="78">
          <cell r="DW78">
            <v>9122</v>
          </cell>
        </row>
        <row r="79">
          <cell r="DW79">
            <v>142</v>
          </cell>
        </row>
        <row r="80">
          <cell r="DW80">
            <v>100</v>
          </cell>
        </row>
        <row r="81">
          <cell r="DW81">
            <v>99</v>
          </cell>
        </row>
        <row r="82">
          <cell r="DW82">
            <v>150</v>
          </cell>
        </row>
        <row r="83">
          <cell r="DW83">
            <v>79</v>
          </cell>
        </row>
        <row r="84">
          <cell r="DW84">
            <v>131</v>
          </cell>
        </row>
        <row r="85">
          <cell r="DW85">
            <v>64</v>
          </cell>
        </row>
        <row r="86">
          <cell r="DW86">
            <v>65</v>
          </cell>
        </row>
        <row r="87">
          <cell r="DW87">
            <v>66</v>
          </cell>
        </row>
        <row r="88">
          <cell r="DW88">
            <v>67</v>
          </cell>
        </row>
        <row r="89">
          <cell r="DW89">
            <v>69</v>
          </cell>
        </row>
        <row r="90">
          <cell r="DW90">
            <v>70</v>
          </cell>
        </row>
        <row r="91">
          <cell r="DW91">
            <v>71</v>
          </cell>
        </row>
        <row r="92">
          <cell r="DW92">
            <v>73</v>
          </cell>
        </row>
        <row r="93">
          <cell r="DW93">
            <v>74</v>
          </cell>
        </row>
        <row r="94">
          <cell r="DW94">
            <v>76</v>
          </cell>
        </row>
        <row r="95">
          <cell r="DW95">
            <v>77</v>
          </cell>
        </row>
        <row r="96">
          <cell r="DW96">
            <v>78</v>
          </cell>
        </row>
        <row r="97">
          <cell r="DW97">
            <v>80</v>
          </cell>
        </row>
        <row r="98">
          <cell r="DW98">
            <v>81</v>
          </cell>
        </row>
        <row r="99">
          <cell r="DW99">
            <v>82</v>
          </cell>
        </row>
        <row r="100">
          <cell r="DW100">
            <v>83</v>
          </cell>
        </row>
        <row r="101">
          <cell r="DW101">
            <v>84</v>
          </cell>
        </row>
        <row r="102">
          <cell r="DW102">
            <v>85</v>
          </cell>
        </row>
        <row r="103">
          <cell r="DW103">
            <v>86</v>
          </cell>
        </row>
        <row r="104">
          <cell r="DW104">
            <v>88</v>
          </cell>
        </row>
        <row r="105">
          <cell r="DW105">
            <v>89</v>
          </cell>
        </row>
        <row r="106">
          <cell r="DW106">
            <v>91</v>
          </cell>
        </row>
        <row r="107">
          <cell r="DW107">
            <v>93</v>
          </cell>
        </row>
        <row r="108">
          <cell r="DW108">
            <v>94</v>
          </cell>
        </row>
        <row r="109">
          <cell r="DW109">
            <v>95</v>
          </cell>
        </row>
        <row r="110">
          <cell r="DW110">
            <v>96</v>
          </cell>
        </row>
        <row r="111">
          <cell r="DW111">
            <v>97</v>
          </cell>
        </row>
        <row r="112">
          <cell r="DW112">
            <v>98</v>
          </cell>
        </row>
        <row r="113">
          <cell r="DW113">
            <v>101</v>
          </cell>
        </row>
        <row r="114">
          <cell r="DW114">
            <v>102</v>
          </cell>
        </row>
        <row r="115">
          <cell r="DW115">
            <v>103</v>
          </cell>
        </row>
        <row r="116">
          <cell r="DW116">
            <v>104</v>
          </cell>
        </row>
        <row r="117">
          <cell r="DW117">
            <v>105</v>
          </cell>
        </row>
        <row r="118">
          <cell r="DW118">
            <v>107</v>
          </cell>
        </row>
        <row r="119">
          <cell r="DW119">
            <v>108</v>
          </cell>
        </row>
        <row r="120">
          <cell r="DW120">
            <v>111</v>
          </cell>
        </row>
        <row r="121">
          <cell r="DW121">
            <v>112</v>
          </cell>
        </row>
        <row r="122">
          <cell r="DW122">
            <v>113</v>
          </cell>
        </row>
        <row r="123">
          <cell r="DW123">
            <v>115</v>
          </cell>
        </row>
        <row r="124">
          <cell r="DW124">
            <v>116</v>
          </cell>
        </row>
        <row r="125">
          <cell r="DW125">
            <v>117</v>
          </cell>
        </row>
        <row r="126">
          <cell r="DW126">
            <v>118</v>
          </cell>
        </row>
        <row r="127">
          <cell r="DW127">
            <v>119</v>
          </cell>
        </row>
        <row r="128">
          <cell r="DW128">
            <v>120</v>
          </cell>
        </row>
        <row r="129">
          <cell r="DW129">
            <v>121</v>
          </cell>
        </row>
        <row r="130">
          <cell r="DW130">
            <v>123</v>
          </cell>
        </row>
        <row r="131">
          <cell r="DW131">
            <v>124</v>
          </cell>
        </row>
        <row r="132">
          <cell r="DW132">
            <v>125</v>
          </cell>
        </row>
        <row r="133">
          <cell r="DW133">
            <v>127</v>
          </cell>
        </row>
        <row r="134">
          <cell r="DW134">
            <v>128</v>
          </cell>
        </row>
        <row r="135">
          <cell r="DW135">
            <v>130</v>
          </cell>
        </row>
        <row r="136">
          <cell r="DW136">
            <v>132</v>
          </cell>
        </row>
        <row r="137">
          <cell r="DW137">
            <v>133</v>
          </cell>
        </row>
        <row r="138">
          <cell r="DW138">
            <v>134</v>
          </cell>
        </row>
        <row r="139">
          <cell r="DW139">
            <v>135</v>
          </cell>
        </row>
        <row r="140">
          <cell r="DW140">
            <v>136</v>
          </cell>
        </row>
        <row r="141">
          <cell r="DW141">
            <v>137</v>
          </cell>
        </row>
        <row r="142">
          <cell r="DW142">
            <v>138</v>
          </cell>
        </row>
        <row r="143">
          <cell r="DW143">
            <v>139</v>
          </cell>
        </row>
        <row r="144">
          <cell r="DW144">
            <v>140</v>
          </cell>
        </row>
        <row r="145">
          <cell r="DW145">
            <v>143</v>
          </cell>
        </row>
        <row r="146">
          <cell r="DW146">
            <v>145</v>
          </cell>
        </row>
        <row r="147">
          <cell r="DW147">
            <v>146</v>
          </cell>
        </row>
        <row r="148">
          <cell r="DW148">
            <v>147</v>
          </cell>
        </row>
        <row r="149">
          <cell r="DW149">
            <v>148</v>
          </cell>
        </row>
        <row r="150">
          <cell r="DW150">
            <v>149</v>
          </cell>
        </row>
        <row r="151">
          <cell r="DW151">
            <v>151</v>
          </cell>
        </row>
        <row r="152">
          <cell r="DW152">
            <v>152</v>
          </cell>
        </row>
        <row r="153">
          <cell r="DW153">
            <v>156</v>
          </cell>
        </row>
        <row r="154">
          <cell r="DW154">
            <v>162</v>
          </cell>
        </row>
        <row r="155">
          <cell r="DW155">
            <v>163</v>
          </cell>
        </row>
        <row r="156">
          <cell r="DW156">
            <v>164</v>
          </cell>
        </row>
        <row r="157">
          <cell r="DW157">
            <v>165</v>
          </cell>
        </row>
        <row r="158">
          <cell r="DW158">
            <v>166</v>
          </cell>
        </row>
        <row r="159">
          <cell r="DW159">
            <v>167</v>
          </cell>
        </row>
        <row r="160">
          <cell r="DW160">
            <v>168</v>
          </cell>
        </row>
        <row r="161">
          <cell r="DW161">
            <v>169</v>
          </cell>
        </row>
        <row r="162">
          <cell r="DW162">
            <v>170</v>
          </cell>
        </row>
        <row r="163">
          <cell r="DW163">
            <v>171</v>
          </cell>
        </row>
        <row r="164">
          <cell r="DW164">
            <v>172</v>
          </cell>
        </row>
        <row r="165">
          <cell r="DW165">
            <v>173</v>
          </cell>
        </row>
        <row r="166">
          <cell r="DW166">
            <v>174</v>
          </cell>
        </row>
        <row r="167">
          <cell r="DW167">
            <v>176</v>
          </cell>
        </row>
        <row r="168">
          <cell r="DW168">
            <v>177</v>
          </cell>
        </row>
        <row r="169">
          <cell r="DW169">
            <v>178</v>
          </cell>
        </row>
        <row r="170">
          <cell r="DW170">
            <v>179</v>
          </cell>
        </row>
        <row r="171">
          <cell r="DW171">
            <v>180</v>
          </cell>
        </row>
        <row r="172">
          <cell r="DW172">
            <v>181</v>
          </cell>
        </row>
        <row r="173">
          <cell r="DW173">
            <v>182</v>
          </cell>
        </row>
        <row r="174">
          <cell r="DW174">
            <v>183</v>
          </cell>
        </row>
        <row r="175">
          <cell r="DW175">
            <v>186</v>
          </cell>
        </row>
        <row r="176">
          <cell r="DW176">
            <v>187</v>
          </cell>
        </row>
        <row r="177">
          <cell r="DW177">
            <v>188</v>
          </cell>
        </row>
        <row r="178">
          <cell r="DW178">
            <v>190</v>
          </cell>
        </row>
        <row r="179">
          <cell r="DW179">
            <v>191</v>
          </cell>
        </row>
        <row r="180">
          <cell r="DW180">
            <v>192</v>
          </cell>
        </row>
        <row r="181">
          <cell r="DW181">
            <v>193</v>
          </cell>
        </row>
        <row r="182">
          <cell r="DW182">
            <v>195</v>
          </cell>
        </row>
        <row r="183">
          <cell r="DW183">
            <v>196</v>
          </cell>
        </row>
        <row r="184">
          <cell r="DW184">
            <v>198</v>
          </cell>
        </row>
        <row r="185">
          <cell r="DW185">
            <v>199</v>
          </cell>
        </row>
        <row r="186">
          <cell r="DW186">
            <v>200</v>
          </cell>
        </row>
        <row r="187">
          <cell r="DW187">
            <v>201</v>
          </cell>
        </row>
        <row r="188">
          <cell r="DW188">
            <v>202</v>
          </cell>
        </row>
        <row r="189">
          <cell r="DW189">
            <v>203</v>
          </cell>
        </row>
        <row r="190">
          <cell r="DW190">
            <v>204</v>
          </cell>
        </row>
        <row r="191">
          <cell r="DW191">
            <v>205</v>
          </cell>
        </row>
        <row r="192">
          <cell r="DW192">
            <v>206</v>
          </cell>
        </row>
        <row r="193">
          <cell r="DW193">
            <v>207</v>
          </cell>
        </row>
        <row r="194">
          <cell r="DW194">
            <v>208</v>
          </cell>
        </row>
        <row r="195">
          <cell r="DW195">
            <v>1221</v>
          </cell>
        </row>
        <row r="196">
          <cell r="DW196">
            <v>1236</v>
          </cell>
        </row>
        <row r="197">
          <cell r="DW197">
            <v>1237</v>
          </cell>
        </row>
        <row r="198">
          <cell r="DW198">
            <v>1238</v>
          </cell>
        </row>
        <row r="199">
          <cell r="DW199">
            <v>1239</v>
          </cell>
        </row>
        <row r="200">
          <cell r="DW200">
            <v>1240</v>
          </cell>
        </row>
        <row r="201">
          <cell r="DW201">
            <v>1241</v>
          </cell>
        </row>
        <row r="202">
          <cell r="DW202">
            <v>1302</v>
          </cell>
        </row>
        <row r="203">
          <cell r="DW203">
            <v>1353</v>
          </cell>
        </row>
        <row r="204">
          <cell r="DW204">
            <v>1473</v>
          </cell>
        </row>
        <row r="205">
          <cell r="DW205">
            <v>1707</v>
          </cell>
        </row>
        <row r="206">
          <cell r="DW206">
            <v>1737</v>
          </cell>
        </row>
        <row r="207">
          <cell r="DW207">
            <v>1740</v>
          </cell>
        </row>
        <row r="208">
          <cell r="DW208">
            <v>1783</v>
          </cell>
        </row>
        <row r="209">
          <cell r="DW209">
            <v>2299</v>
          </cell>
        </row>
        <row r="210">
          <cell r="DW210">
            <v>2389</v>
          </cell>
        </row>
        <row r="211">
          <cell r="DW211">
            <v>2691</v>
          </cell>
        </row>
        <row r="212">
          <cell r="DW212">
            <v>2859</v>
          </cell>
        </row>
        <row r="213">
          <cell r="DW213">
            <v>3194</v>
          </cell>
        </row>
        <row r="214">
          <cell r="DW214">
            <v>3271</v>
          </cell>
        </row>
        <row r="215">
          <cell r="DW215">
            <v>3534</v>
          </cell>
        </row>
        <row r="216">
          <cell r="DW216">
            <v>3628</v>
          </cell>
        </row>
        <row r="217">
          <cell r="DW217">
            <v>3722</v>
          </cell>
        </row>
        <row r="218">
          <cell r="DW218">
            <v>3778</v>
          </cell>
        </row>
        <row r="219">
          <cell r="DW219">
            <v>3849</v>
          </cell>
        </row>
        <row r="220">
          <cell r="DW220">
            <v>4064</v>
          </cell>
        </row>
        <row r="221">
          <cell r="DW221">
            <v>4090</v>
          </cell>
        </row>
        <row r="222">
          <cell r="DW222">
            <v>4110</v>
          </cell>
        </row>
        <row r="223">
          <cell r="DW223">
            <v>4120</v>
          </cell>
        </row>
        <row r="224">
          <cell r="DW224">
            <v>4136</v>
          </cell>
        </row>
        <row r="225">
          <cell r="DW225">
            <v>4228</v>
          </cell>
        </row>
        <row r="226">
          <cell r="DW226">
            <v>4237</v>
          </cell>
        </row>
        <row r="227">
          <cell r="DW227">
            <v>4296</v>
          </cell>
        </row>
        <row r="228">
          <cell r="DW228">
            <v>4369</v>
          </cell>
        </row>
        <row r="229">
          <cell r="DW229">
            <v>4564</v>
          </cell>
        </row>
        <row r="230">
          <cell r="DW230">
            <v>4648</v>
          </cell>
        </row>
        <row r="231">
          <cell r="DW231">
            <v>4679</v>
          </cell>
        </row>
        <row r="232">
          <cell r="DW232">
            <v>4773</v>
          </cell>
        </row>
        <row r="233">
          <cell r="DW233">
            <v>4889</v>
          </cell>
        </row>
        <row r="234">
          <cell r="DW234">
            <v>5170</v>
          </cell>
        </row>
        <row r="235">
          <cell r="DW235">
            <v>5210</v>
          </cell>
        </row>
        <row r="236">
          <cell r="DW236">
            <v>5819</v>
          </cell>
        </row>
        <row r="237">
          <cell r="DW237">
            <v>6097</v>
          </cell>
        </row>
        <row r="238">
          <cell r="DW238">
            <v>6334</v>
          </cell>
        </row>
        <row r="239">
          <cell r="DW239">
            <v>6522</v>
          </cell>
        </row>
        <row r="240">
          <cell r="DW240">
            <v>6618</v>
          </cell>
        </row>
        <row r="241">
          <cell r="DW241">
            <v>6620</v>
          </cell>
        </row>
        <row r="242">
          <cell r="DW242">
            <v>6654</v>
          </cell>
        </row>
        <row r="243">
          <cell r="DW243">
            <v>6901</v>
          </cell>
        </row>
        <row r="244">
          <cell r="DW244">
            <v>7342</v>
          </cell>
        </row>
        <row r="245">
          <cell r="DW245">
            <v>7482</v>
          </cell>
        </row>
        <row r="246">
          <cell r="DW246">
            <v>7572</v>
          </cell>
        </row>
        <row r="247">
          <cell r="DW247">
            <v>7753</v>
          </cell>
        </row>
        <row r="248">
          <cell r="DW248">
            <v>7800</v>
          </cell>
        </row>
        <row r="249">
          <cell r="DW249">
            <v>8166</v>
          </cell>
        </row>
        <row r="250">
          <cell r="DW250">
            <v>8386</v>
          </cell>
        </row>
        <row r="251">
          <cell r="DW251">
            <v>8395</v>
          </cell>
        </row>
        <row r="252">
          <cell r="DW252">
            <v>8621</v>
          </cell>
        </row>
        <row r="253">
          <cell r="DW253">
            <v>8683</v>
          </cell>
        </row>
        <row r="254">
          <cell r="DW254">
            <v>8684</v>
          </cell>
        </row>
        <row r="255">
          <cell r="DW255">
            <v>8685</v>
          </cell>
        </row>
        <row r="256">
          <cell r="DW256">
            <v>8741</v>
          </cell>
        </row>
        <row r="257">
          <cell r="DW257">
            <v>8962</v>
          </cell>
        </row>
        <row r="258">
          <cell r="DW258">
            <v>9337</v>
          </cell>
        </row>
        <row r="259">
          <cell r="DW259">
            <v>9378</v>
          </cell>
        </row>
        <row r="260">
          <cell r="DW260">
            <v>9694</v>
          </cell>
        </row>
        <row r="261">
          <cell r="DW261">
            <v>9725</v>
          </cell>
        </row>
        <row r="262">
          <cell r="DW262">
            <v>9943</v>
          </cell>
        </row>
        <row r="263">
          <cell r="DW263">
            <v>9966</v>
          </cell>
        </row>
        <row r="264">
          <cell r="DW264">
            <v>10010</v>
          </cell>
        </row>
        <row r="265">
          <cell r="DW265">
            <v>10021</v>
          </cell>
        </row>
        <row r="266">
          <cell r="DW266">
            <v>10043</v>
          </cell>
        </row>
        <row r="267">
          <cell r="DW267">
            <v>10124</v>
          </cell>
        </row>
        <row r="268">
          <cell r="DW268">
            <v>10141</v>
          </cell>
        </row>
        <row r="269">
          <cell r="DW269">
            <v>10178</v>
          </cell>
        </row>
        <row r="270">
          <cell r="DW270">
            <v>10291</v>
          </cell>
        </row>
        <row r="271">
          <cell r="DW271">
            <v>10484</v>
          </cell>
        </row>
        <row r="272">
          <cell r="DW272">
            <v>10517</v>
          </cell>
        </row>
        <row r="273">
          <cell r="DW273" t="str">
            <v>none</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 CYP Passerine Template"/>
      <sheetName val="Species WoE Matrix"/>
      <sheetName val="Nihoa millerbird "/>
      <sheetName val="Nightingale reed warbler"/>
      <sheetName val="Yellow-shouldered blackbird"/>
      <sheetName val="Cape Sable seaside sparrow"/>
      <sheetName val="Florida grasshopper sparrow"/>
      <sheetName val="San Clemente sage sparrow"/>
      <sheetName val="Sprague's pipit"/>
      <sheetName val="Florida Scrub Jay"/>
      <sheetName val="Mariana crow (=aga)"/>
      <sheetName val="Elfin-woods warbler"/>
      <sheetName val="Golden-cheeked warbler (=wood)"/>
      <sheetName val="Southwestern willow flycatcher"/>
      <sheetName val="Streaked Horned lark"/>
      <sheetName val="San Clemente loggerhead shrike"/>
      <sheetName val="Inyo California towhee"/>
      <sheetName val="Coastal California gnatcatcher"/>
      <sheetName val="Kirtland's warbler"/>
      <sheetName val="Bachman's warbler (=wood)"/>
      <sheetName val="Black-capped vireo"/>
      <sheetName val="Least Bell's vireo"/>
      <sheetName val="Rota bridled white-eye"/>
    </sheetNames>
    <sheetDataSet>
      <sheetData sheetId="0"/>
      <sheetData sheetId="1">
        <row r="5">
          <cell r="C5" t="str">
            <v>1. T-REX EECs based on empirical residues.</v>
          </cell>
        </row>
      </sheetData>
      <sheetData sheetId="2">
        <row r="9">
          <cell r="DD9">
            <v>1</v>
          </cell>
        </row>
        <row r="10">
          <cell r="DD10">
            <v>2</v>
          </cell>
        </row>
        <row r="11">
          <cell r="DD11">
            <v>3</v>
          </cell>
        </row>
        <row r="12">
          <cell r="DD12">
            <v>4</v>
          </cell>
        </row>
        <row r="13">
          <cell r="DD13">
            <v>5</v>
          </cell>
        </row>
        <row r="14">
          <cell r="DD14">
            <v>6</v>
          </cell>
        </row>
        <row r="15">
          <cell r="DD15">
            <v>8</v>
          </cell>
        </row>
        <row r="16">
          <cell r="DD16">
            <v>9</v>
          </cell>
        </row>
        <row r="17">
          <cell r="DD17">
            <v>10</v>
          </cell>
        </row>
        <row r="18">
          <cell r="DD18">
            <v>11</v>
          </cell>
        </row>
        <row r="19">
          <cell r="DD19">
            <v>12</v>
          </cell>
        </row>
        <row r="20">
          <cell r="DD20">
            <v>13</v>
          </cell>
        </row>
        <row r="21">
          <cell r="DD21">
            <v>14</v>
          </cell>
        </row>
        <row r="22">
          <cell r="DD22">
            <v>15</v>
          </cell>
        </row>
        <row r="23">
          <cell r="DD23">
            <v>16</v>
          </cell>
        </row>
        <row r="24">
          <cell r="DD24">
            <v>17</v>
          </cell>
        </row>
        <row r="25">
          <cell r="DD25">
            <v>18</v>
          </cell>
        </row>
        <row r="26">
          <cell r="DD26">
            <v>20</v>
          </cell>
        </row>
        <row r="27">
          <cell r="DD27">
            <v>21</v>
          </cell>
        </row>
        <row r="28">
          <cell r="DD28">
            <v>22</v>
          </cell>
        </row>
        <row r="29">
          <cell r="DD29">
            <v>23</v>
          </cell>
        </row>
        <row r="30">
          <cell r="DD30">
            <v>24</v>
          </cell>
        </row>
        <row r="31">
          <cell r="DD31">
            <v>25</v>
          </cell>
        </row>
        <row r="32">
          <cell r="DD32">
            <v>27</v>
          </cell>
        </row>
        <row r="33">
          <cell r="DD33">
            <v>28</v>
          </cell>
        </row>
        <row r="34">
          <cell r="DD34">
            <v>29</v>
          </cell>
        </row>
        <row r="35">
          <cell r="DD35">
            <v>30</v>
          </cell>
        </row>
        <row r="36">
          <cell r="DD36">
            <v>31</v>
          </cell>
        </row>
        <row r="37">
          <cell r="DD37">
            <v>32</v>
          </cell>
        </row>
        <row r="38">
          <cell r="DD38">
            <v>33</v>
          </cell>
        </row>
        <row r="39">
          <cell r="DD39">
            <v>34</v>
          </cell>
        </row>
        <row r="40">
          <cell r="DD40">
            <v>35</v>
          </cell>
        </row>
        <row r="41">
          <cell r="DD41">
            <v>36</v>
          </cell>
        </row>
        <row r="42">
          <cell r="DD42">
            <v>37</v>
          </cell>
        </row>
        <row r="43">
          <cell r="DD43">
            <v>38</v>
          </cell>
        </row>
        <row r="44">
          <cell r="DD44">
            <v>39</v>
          </cell>
        </row>
        <row r="45">
          <cell r="DD45">
            <v>40</v>
          </cell>
        </row>
        <row r="46">
          <cell r="DD46">
            <v>41</v>
          </cell>
        </row>
        <row r="47">
          <cell r="DD47">
            <v>42</v>
          </cell>
        </row>
        <row r="48">
          <cell r="DD48">
            <v>43</v>
          </cell>
        </row>
        <row r="49">
          <cell r="DD49">
            <v>46</v>
          </cell>
        </row>
        <row r="50">
          <cell r="DD50">
            <v>47</v>
          </cell>
        </row>
        <row r="51">
          <cell r="DD51">
            <v>48</v>
          </cell>
        </row>
        <row r="52">
          <cell r="DD52">
            <v>49</v>
          </cell>
        </row>
        <row r="53">
          <cell r="DD53">
            <v>50</v>
          </cell>
        </row>
        <row r="54">
          <cell r="DD54">
            <v>51</v>
          </cell>
        </row>
        <row r="55">
          <cell r="DD55">
            <v>52</v>
          </cell>
        </row>
        <row r="56">
          <cell r="DD56">
            <v>53</v>
          </cell>
        </row>
        <row r="57">
          <cell r="DD57">
            <v>54</v>
          </cell>
        </row>
        <row r="58">
          <cell r="DD58">
            <v>55</v>
          </cell>
        </row>
        <row r="59">
          <cell r="DD59">
            <v>56</v>
          </cell>
        </row>
        <row r="60">
          <cell r="DD60">
            <v>57</v>
          </cell>
        </row>
        <row r="61">
          <cell r="DD61">
            <v>58</v>
          </cell>
        </row>
        <row r="62">
          <cell r="DD62">
            <v>59</v>
          </cell>
        </row>
        <row r="63">
          <cell r="DD63">
            <v>60</v>
          </cell>
        </row>
        <row r="64">
          <cell r="DD64">
            <v>61</v>
          </cell>
        </row>
        <row r="65">
          <cell r="DD65">
            <v>62</v>
          </cell>
        </row>
        <row r="66">
          <cell r="DD66">
            <v>63</v>
          </cell>
        </row>
        <row r="67">
          <cell r="DD67">
            <v>64</v>
          </cell>
        </row>
        <row r="68">
          <cell r="DD68">
            <v>150</v>
          </cell>
        </row>
        <row r="69">
          <cell r="DD69">
            <v>6901</v>
          </cell>
        </row>
        <row r="70">
          <cell r="DD70">
            <v>89</v>
          </cell>
        </row>
        <row r="71">
          <cell r="DD71">
            <v>101</v>
          </cell>
        </row>
        <row r="72">
          <cell r="DD72">
            <v>118</v>
          </cell>
        </row>
        <row r="73">
          <cell r="DD73">
            <v>4237</v>
          </cell>
        </row>
        <row r="74">
          <cell r="DD74">
            <v>139</v>
          </cell>
        </row>
        <row r="75">
          <cell r="DD75">
            <v>149</v>
          </cell>
        </row>
        <row r="76">
          <cell r="DD76">
            <v>4296</v>
          </cell>
        </row>
        <row r="77">
          <cell r="DD77">
            <v>9122</v>
          </cell>
        </row>
        <row r="78">
          <cell r="DD78">
            <v>126</v>
          </cell>
        </row>
        <row r="79">
          <cell r="DD79">
            <v>108</v>
          </cell>
        </row>
        <row r="80">
          <cell r="DD80">
            <v>5170</v>
          </cell>
        </row>
        <row r="81">
          <cell r="DD81">
            <v>120</v>
          </cell>
        </row>
        <row r="82">
          <cell r="DD82">
            <v>76</v>
          </cell>
        </row>
        <row r="83">
          <cell r="DD83" t="str">
            <v>none</v>
          </cell>
        </row>
        <row r="84">
          <cell r="DD84">
            <v>7342</v>
          </cell>
        </row>
        <row r="85">
          <cell r="DD85">
            <v>65</v>
          </cell>
        </row>
        <row r="86">
          <cell r="DD86">
            <v>66</v>
          </cell>
        </row>
        <row r="87">
          <cell r="DD87">
            <v>67</v>
          </cell>
        </row>
        <row r="88">
          <cell r="DD88">
            <v>69</v>
          </cell>
        </row>
        <row r="89">
          <cell r="DD89">
            <v>70</v>
          </cell>
        </row>
        <row r="90">
          <cell r="DD90">
            <v>71</v>
          </cell>
        </row>
        <row r="91">
          <cell r="DD91">
            <v>72</v>
          </cell>
        </row>
        <row r="92">
          <cell r="DD92">
            <v>73</v>
          </cell>
        </row>
        <row r="93">
          <cell r="DD93">
            <v>74</v>
          </cell>
        </row>
        <row r="94">
          <cell r="DD94">
            <v>75</v>
          </cell>
        </row>
        <row r="95">
          <cell r="DD95">
            <v>77</v>
          </cell>
        </row>
        <row r="96">
          <cell r="DD96">
            <v>78</v>
          </cell>
        </row>
        <row r="97">
          <cell r="DD97">
            <v>79</v>
          </cell>
        </row>
        <row r="98">
          <cell r="DD98">
            <v>80</v>
          </cell>
        </row>
        <row r="99">
          <cell r="DD99">
            <v>81</v>
          </cell>
        </row>
        <row r="100">
          <cell r="DD100">
            <v>82</v>
          </cell>
        </row>
        <row r="101">
          <cell r="DD101">
            <v>83</v>
          </cell>
        </row>
        <row r="102">
          <cell r="DD102">
            <v>84</v>
          </cell>
        </row>
        <row r="103">
          <cell r="DD103">
            <v>85</v>
          </cell>
        </row>
        <row r="104">
          <cell r="DD104">
            <v>86</v>
          </cell>
        </row>
        <row r="105">
          <cell r="DD105">
            <v>87</v>
          </cell>
        </row>
        <row r="106">
          <cell r="DD106">
            <v>88</v>
          </cell>
        </row>
        <row r="107">
          <cell r="DD107">
            <v>91</v>
          </cell>
        </row>
        <row r="108">
          <cell r="DD108">
            <v>93</v>
          </cell>
        </row>
        <row r="109">
          <cell r="DD109">
            <v>94</v>
          </cell>
        </row>
        <row r="110">
          <cell r="DD110">
            <v>95</v>
          </cell>
        </row>
        <row r="111">
          <cell r="DD111">
            <v>96</v>
          </cell>
        </row>
        <row r="112">
          <cell r="DD112">
            <v>97</v>
          </cell>
        </row>
        <row r="113">
          <cell r="DD113">
            <v>98</v>
          </cell>
        </row>
        <row r="114">
          <cell r="DD114">
            <v>99</v>
          </cell>
        </row>
        <row r="115">
          <cell r="DD115">
            <v>100</v>
          </cell>
        </row>
        <row r="116">
          <cell r="DD116">
            <v>102</v>
          </cell>
        </row>
        <row r="117">
          <cell r="DD117">
            <v>103</v>
          </cell>
        </row>
        <row r="118">
          <cell r="DD118">
            <v>104</v>
          </cell>
        </row>
        <row r="119">
          <cell r="DD119">
            <v>105</v>
          </cell>
        </row>
        <row r="120">
          <cell r="DD120">
            <v>106</v>
          </cell>
        </row>
        <row r="121">
          <cell r="DD121">
            <v>107</v>
          </cell>
        </row>
        <row r="122">
          <cell r="DD122">
            <v>109</v>
          </cell>
        </row>
        <row r="123">
          <cell r="DD123">
            <v>110</v>
          </cell>
        </row>
        <row r="124">
          <cell r="DD124">
            <v>111</v>
          </cell>
        </row>
        <row r="125">
          <cell r="DD125">
            <v>112</v>
          </cell>
        </row>
        <row r="126">
          <cell r="DD126">
            <v>113</v>
          </cell>
        </row>
        <row r="127">
          <cell r="DD127">
            <v>114</v>
          </cell>
        </row>
        <row r="128">
          <cell r="DD128">
            <v>115</v>
          </cell>
        </row>
        <row r="129">
          <cell r="DD129">
            <v>116</v>
          </cell>
        </row>
        <row r="130">
          <cell r="DD130">
            <v>117</v>
          </cell>
        </row>
        <row r="131">
          <cell r="DD131">
            <v>119</v>
          </cell>
        </row>
        <row r="132">
          <cell r="DD132">
            <v>121</v>
          </cell>
        </row>
        <row r="133">
          <cell r="DD133">
            <v>123</v>
          </cell>
        </row>
        <row r="134">
          <cell r="DD134">
            <v>124</v>
          </cell>
        </row>
        <row r="135">
          <cell r="DD135">
            <v>125</v>
          </cell>
        </row>
        <row r="136">
          <cell r="DD136">
            <v>127</v>
          </cell>
        </row>
        <row r="137">
          <cell r="DD137">
            <v>128</v>
          </cell>
        </row>
        <row r="138">
          <cell r="DD138">
            <v>129</v>
          </cell>
        </row>
        <row r="139">
          <cell r="DD139">
            <v>130</v>
          </cell>
        </row>
        <row r="140">
          <cell r="DD140">
            <v>131</v>
          </cell>
        </row>
        <row r="141">
          <cell r="DD141">
            <v>132</v>
          </cell>
        </row>
        <row r="142">
          <cell r="DD142">
            <v>133</v>
          </cell>
        </row>
        <row r="143">
          <cell r="DD143">
            <v>134</v>
          </cell>
        </row>
        <row r="144">
          <cell r="DD144">
            <v>135</v>
          </cell>
        </row>
        <row r="145">
          <cell r="DD145">
            <v>136</v>
          </cell>
        </row>
        <row r="146">
          <cell r="DD146">
            <v>137</v>
          </cell>
        </row>
        <row r="147">
          <cell r="DD147">
            <v>138</v>
          </cell>
        </row>
        <row r="148">
          <cell r="DD148">
            <v>140</v>
          </cell>
        </row>
        <row r="149">
          <cell r="DD149">
            <v>142</v>
          </cell>
        </row>
        <row r="150">
          <cell r="DD150">
            <v>143</v>
          </cell>
        </row>
        <row r="151">
          <cell r="DD151">
            <v>145</v>
          </cell>
        </row>
        <row r="152">
          <cell r="DD152">
            <v>146</v>
          </cell>
        </row>
        <row r="153">
          <cell r="DD153">
            <v>147</v>
          </cell>
        </row>
        <row r="154">
          <cell r="DD154">
            <v>148</v>
          </cell>
        </row>
        <row r="155">
          <cell r="DD155">
            <v>151</v>
          </cell>
        </row>
        <row r="156">
          <cell r="DD156">
            <v>152</v>
          </cell>
        </row>
        <row r="157">
          <cell r="DD157">
            <v>156</v>
          </cell>
        </row>
        <row r="158">
          <cell r="DD158">
            <v>162</v>
          </cell>
        </row>
        <row r="159">
          <cell r="DD159">
            <v>163</v>
          </cell>
        </row>
        <row r="160">
          <cell r="DD160">
            <v>164</v>
          </cell>
        </row>
        <row r="161">
          <cell r="DD161">
            <v>165</v>
          </cell>
        </row>
        <row r="162">
          <cell r="DD162">
            <v>166</v>
          </cell>
        </row>
        <row r="163">
          <cell r="DD163">
            <v>167</v>
          </cell>
        </row>
        <row r="164">
          <cell r="DD164">
            <v>168</v>
          </cell>
        </row>
        <row r="165">
          <cell r="DD165">
            <v>169</v>
          </cell>
        </row>
        <row r="166">
          <cell r="DD166">
            <v>170</v>
          </cell>
        </row>
        <row r="167">
          <cell r="DD167">
            <v>171</v>
          </cell>
        </row>
        <row r="168">
          <cell r="DD168">
            <v>172</v>
          </cell>
        </row>
        <row r="169">
          <cell r="DD169">
            <v>173</v>
          </cell>
        </row>
        <row r="170">
          <cell r="DD170">
            <v>174</v>
          </cell>
        </row>
        <row r="171">
          <cell r="DD171">
            <v>176</v>
          </cell>
        </row>
        <row r="172">
          <cell r="DD172">
            <v>177</v>
          </cell>
        </row>
        <row r="173">
          <cell r="DD173">
            <v>178</v>
          </cell>
        </row>
        <row r="174">
          <cell r="DD174">
            <v>179</v>
          </cell>
        </row>
        <row r="175">
          <cell r="DD175">
            <v>180</v>
          </cell>
        </row>
        <row r="176">
          <cell r="DD176">
            <v>181</v>
          </cell>
        </row>
        <row r="177">
          <cell r="DD177">
            <v>182</v>
          </cell>
        </row>
        <row r="178">
          <cell r="DD178">
            <v>183</v>
          </cell>
        </row>
        <row r="179">
          <cell r="DD179">
            <v>186</v>
          </cell>
        </row>
        <row r="180">
          <cell r="DD180">
            <v>187</v>
          </cell>
        </row>
        <row r="181">
          <cell r="DD181">
            <v>188</v>
          </cell>
        </row>
        <row r="182">
          <cell r="DD182">
            <v>190</v>
          </cell>
        </row>
        <row r="183">
          <cell r="DD183">
            <v>191</v>
          </cell>
        </row>
        <row r="184">
          <cell r="DD184">
            <v>192</v>
          </cell>
        </row>
        <row r="185">
          <cell r="DD185">
            <v>193</v>
          </cell>
        </row>
        <row r="186">
          <cell r="DD186">
            <v>195</v>
          </cell>
        </row>
        <row r="187">
          <cell r="DD187">
            <v>196</v>
          </cell>
        </row>
        <row r="188">
          <cell r="DD188">
            <v>198</v>
          </cell>
        </row>
        <row r="189">
          <cell r="DD189">
            <v>199</v>
          </cell>
        </row>
        <row r="190">
          <cell r="DD190">
            <v>200</v>
          </cell>
        </row>
        <row r="191">
          <cell r="DD191">
            <v>201</v>
          </cell>
        </row>
        <row r="192">
          <cell r="DD192">
            <v>202</v>
          </cell>
        </row>
        <row r="193">
          <cell r="DD193">
            <v>203</v>
          </cell>
        </row>
        <row r="194">
          <cell r="DD194">
            <v>204</v>
          </cell>
        </row>
        <row r="195">
          <cell r="DD195">
            <v>205</v>
          </cell>
        </row>
        <row r="196">
          <cell r="DD196">
            <v>206</v>
          </cell>
        </row>
        <row r="197">
          <cell r="DD197">
            <v>207</v>
          </cell>
        </row>
        <row r="198">
          <cell r="DD198">
            <v>208</v>
          </cell>
        </row>
        <row r="199">
          <cell r="DD199">
            <v>1221</v>
          </cell>
        </row>
        <row r="200">
          <cell r="DD200">
            <v>1222</v>
          </cell>
        </row>
        <row r="201">
          <cell r="DD201">
            <v>1236</v>
          </cell>
        </row>
        <row r="202">
          <cell r="DD202">
            <v>1237</v>
          </cell>
        </row>
        <row r="203">
          <cell r="DD203">
            <v>1238</v>
          </cell>
        </row>
        <row r="204">
          <cell r="DD204">
            <v>1239</v>
          </cell>
        </row>
        <row r="205">
          <cell r="DD205">
            <v>1240</v>
          </cell>
        </row>
        <row r="206">
          <cell r="DD206">
            <v>1241</v>
          </cell>
        </row>
        <row r="207">
          <cell r="DD207">
            <v>1302</v>
          </cell>
        </row>
        <row r="208">
          <cell r="DD208">
            <v>1353</v>
          </cell>
        </row>
        <row r="209">
          <cell r="DD209">
            <v>1473</v>
          </cell>
        </row>
        <row r="210">
          <cell r="DD210">
            <v>1707</v>
          </cell>
        </row>
        <row r="211">
          <cell r="DD211">
            <v>1737</v>
          </cell>
        </row>
        <row r="212">
          <cell r="DD212">
            <v>1740</v>
          </cell>
        </row>
        <row r="213">
          <cell r="DD213">
            <v>1783</v>
          </cell>
        </row>
        <row r="214">
          <cell r="DD214">
            <v>2299</v>
          </cell>
        </row>
        <row r="215">
          <cell r="DD215">
            <v>2389</v>
          </cell>
        </row>
        <row r="216">
          <cell r="DD216">
            <v>2691</v>
          </cell>
        </row>
        <row r="217">
          <cell r="DD217">
            <v>2859</v>
          </cell>
        </row>
        <row r="218">
          <cell r="DD218">
            <v>3194</v>
          </cell>
        </row>
        <row r="219">
          <cell r="DD219">
            <v>3271</v>
          </cell>
        </row>
        <row r="220">
          <cell r="DD220">
            <v>3534</v>
          </cell>
        </row>
        <row r="221">
          <cell r="DD221">
            <v>3628</v>
          </cell>
        </row>
        <row r="222">
          <cell r="DD222">
            <v>3722</v>
          </cell>
        </row>
        <row r="223">
          <cell r="DD223">
            <v>3778</v>
          </cell>
        </row>
        <row r="224">
          <cell r="DD224">
            <v>3849</v>
          </cell>
        </row>
        <row r="225">
          <cell r="DD225">
            <v>4064</v>
          </cell>
        </row>
        <row r="226">
          <cell r="DD226">
            <v>4090</v>
          </cell>
        </row>
        <row r="227">
          <cell r="DD227">
            <v>4110</v>
          </cell>
        </row>
        <row r="228">
          <cell r="DD228">
            <v>4120</v>
          </cell>
        </row>
        <row r="229">
          <cell r="DD229">
            <v>4136</v>
          </cell>
        </row>
        <row r="230">
          <cell r="DD230">
            <v>4228</v>
          </cell>
        </row>
        <row r="231">
          <cell r="DD231">
            <v>4369</v>
          </cell>
        </row>
        <row r="232">
          <cell r="DD232">
            <v>4564</v>
          </cell>
        </row>
        <row r="233">
          <cell r="DD233">
            <v>4648</v>
          </cell>
        </row>
        <row r="234">
          <cell r="DD234">
            <v>4679</v>
          </cell>
        </row>
        <row r="235">
          <cell r="DD235">
            <v>4773</v>
          </cell>
        </row>
        <row r="236">
          <cell r="DD236">
            <v>4889</v>
          </cell>
        </row>
        <row r="237">
          <cell r="DD237">
            <v>5210</v>
          </cell>
        </row>
        <row r="238">
          <cell r="DD238">
            <v>5819</v>
          </cell>
        </row>
        <row r="239">
          <cell r="DD239">
            <v>6097</v>
          </cell>
        </row>
        <row r="240">
          <cell r="DD240">
            <v>6334</v>
          </cell>
        </row>
        <row r="241">
          <cell r="DD241">
            <v>6522</v>
          </cell>
        </row>
        <row r="242">
          <cell r="DD242">
            <v>6618</v>
          </cell>
        </row>
        <row r="243">
          <cell r="DD243">
            <v>6620</v>
          </cell>
        </row>
        <row r="244">
          <cell r="DD244">
            <v>6654</v>
          </cell>
        </row>
        <row r="245">
          <cell r="DD245">
            <v>7482</v>
          </cell>
        </row>
        <row r="246">
          <cell r="DD246">
            <v>7572</v>
          </cell>
        </row>
        <row r="247">
          <cell r="DD247">
            <v>7753</v>
          </cell>
        </row>
        <row r="248">
          <cell r="DD248">
            <v>7800</v>
          </cell>
        </row>
        <row r="249">
          <cell r="DD249">
            <v>8166</v>
          </cell>
        </row>
        <row r="250">
          <cell r="DD250">
            <v>8386</v>
          </cell>
        </row>
        <row r="251">
          <cell r="DD251">
            <v>8395</v>
          </cell>
        </row>
        <row r="252">
          <cell r="DD252">
            <v>8621</v>
          </cell>
        </row>
        <row r="253">
          <cell r="DD253">
            <v>8683</v>
          </cell>
        </row>
        <row r="254">
          <cell r="DD254">
            <v>8684</v>
          </cell>
        </row>
        <row r="255">
          <cell r="DD255">
            <v>8685</v>
          </cell>
        </row>
        <row r="256">
          <cell r="DD256">
            <v>8741</v>
          </cell>
        </row>
        <row r="257">
          <cell r="DD257">
            <v>8962</v>
          </cell>
        </row>
        <row r="258">
          <cell r="DD258">
            <v>9337</v>
          </cell>
        </row>
        <row r="259">
          <cell r="DD259">
            <v>9378</v>
          </cell>
        </row>
        <row r="260">
          <cell r="DD260">
            <v>9694</v>
          </cell>
        </row>
        <row r="261">
          <cell r="DD261">
            <v>9725</v>
          </cell>
        </row>
        <row r="262">
          <cell r="DD262">
            <v>9943</v>
          </cell>
        </row>
        <row r="263">
          <cell r="DD263">
            <v>9966</v>
          </cell>
        </row>
        <row r="264">
          <cell r="DD264">
            <v>10010</v>
          </cell>
        </row>
        <row r="265">
          <cell r="DD265">
            <v>10021</v>
          </cell>
        </row>
        <row r="266">
          <cell r="DD266">
            <v>10043</v>
          </cell>
        </row>
        <row r="267">
          <cell r="DD267">
            <v>10124</v>
          </cell>
        </row>
        <row r="268">
          <cell r="DD268">
            <v>10141</v>
          </cell>
        </row>
        <row r="269">
          <cell r="DD269">
            <v>10178</v>
          </cell>
        </row>
        <row r="270">
          <cell r="DD270">
            <v>10291</v>
          </cell>
        </row>
        <row r="271">
          <cell r="DD271">
            <v>10484</v>
          </cell>
        </row>
        <row r="272">
          <cell r="DD272">
            <v>10517</v>
          </cell>
        </row>
        <row r="273">
          <cell r="DD273">
            <v>0</v>
          </cell>
        </row>
        <row r="274">
          <cell r="DD274">
            <v>0</v>
          </cell>
        </row>
        <row r="275">
          <cell r="DD275">
            <v>0</v>
          </cell>
        </row>
        <row r="276">
          <cell r="DD276">
            <v>0</v>
          </cell>
        </row>
        <row r="277">
          <cell r="DD277">
            <v>0</v>
          </cell>
        </row>
        <row r="278">
          <cell r="DD278">
            <v>0</v>
          </cell>
        </row>
        <row r="279">
          <cell r="DD279">
            <v>0</v>
          </cell>
        </row>
        <row r="280">
          <cell r="DD280">
            <v>0</v>
          </cell>
        </row>
        <row r="281">
          <cell r="DD281">
            <v>0</v>
          </cell>
        </row>
        <row r="282">
          <cell r="DD282">
            <v>0</v>
          </cell>
        </row>
        <row r="283">
          <cell r="DD283">
            <v>0</v>
          </cell>
        </row>
        <row r="284">
          <cell r="DD284">
            <v>0</v>
          </cell>
        </row>
        <row r="285">
          <cell r="DD285">
            <v>0</v>
          </cell>
        </row>
        <row r="286">
          <cell r="DD286">
            <v>0</v>
          </cell>
        </row>
        <row r="287">
          <cell r="DD287">
            <v>0</v>
          </cell>
        </row>
        <row r="288">
          <cell r="DD288">
            <v>0</v>
          </cell>
        </row>
        <row r="289">
          <cell r="DD289">
            <v>0</v>
          </cell>
        </row>
        <row r="290">
          <cell r="DD290">
            <v>0</v>
          </cell>
        </row>
        <row r="291">
          <cell r="DD291">
            <v>0</v>
          </cell>
        </row>
        <row r="292">
          <cell r="DD292">
            <v>0</v>
          </cell>
        </row>
        <row r="293">
          <cell r="DD293">
            <v>0</v>
          </cell>
        </row>
        <row r="294">
          <cell r="DD294">
            <v>0</v>
          </cell>
        </row>
        <row r="295">
          <cell r="DD295">
            <v>0</v>
          </cell>
        </row>
        <row r="296">
          <cell r="DD296">
            <v>0</v>
          </cell>
        </row>
        <row r="297">
          <cell r="DD297">
            <v>0</v>
          </cell>
        </row>
        <row r="298">
          <cell r="DD298">
            <v>0</v>
          </cell>
        </row>
        <row r="299">
          <cell r="DD299">
            <v>0</v>
          </cell>
        </row>
        <row r="300">
          <cell r="DD300">
            <v>0</v>
          </cell>
        </row>
        <row r="301">
          <cell r="DD301">
            <v>0</v>
          </cell>
        </row>
        <row r="302">
          <cell r="DD302">
            <v>0</v>
          </cell>
        </row>
        <row r="303">
          <cell r="DD303">
            <v>0</v>
          </cell>
        </row>
        <row r="304">
          <cell r="DD304">
            <v>0</v>
          </cell>
        </row>
        <row r="305">
          <cell r="DD305">
            <v>0</v>
          </cell>
        </row>
        <row r="306">
          <cell r="DD306">
            <v>0</v>
          </cell>
        </row>
        <row r="307">
          <cell r="DD307">
            <v>0</v>
          </cell>
        </row>
        <row r="308">
          <cell r="DD308">
            <v>0</v>
          </cell>
        </row>
        <row r="309">
          <cell r="DD309">
            <v>0</v>
          </cell>
        </row>
        <row r="310">
          <cell r="DD310">
            <v>0</v>
          </cell>
        </row>
        <row r="311">
          <cell r="DD311">
            <v>0</v>
          </cell>
        </row>
        <row r="312">
          <cell r="DD312">
            <v>0</v>
          </cell>
        </row>
        <row r="313">
          <cell r="DD313">
            <v>0</v>
          </cell>
        </row>
        <row r="314">
          <cell r="DD314">
            <v>0</v>
          </cell>
        </row>
        <row r="315">
          <cell r="DD315">
            <v>0</v>
          </cell>
        </row>
        <row r="316">
          <cell r="DD316">
            <v>0</v>
          </cell>
        </row>
        <row r="317">
          <cell r="DD317">
            <v>0</v>
          </cell>
        </row>
        <row r="318">
          <cell r="DD318">
            <v>0</v>
          </cell>
        </row>
        <row r="319">
          <cell r="DD319">
            <v>0</v>
          </cell>
        </row>
        <row r="320">
          <cell r="DD320">
            <v>0</v>
          </cell>
        </row>
        <row r="321">
          <cell r="DD321">
            <v>0</v>
          </cell>
        </row>
        <row r="322">
          <cell r="DD322">
            <v>0</v>
          </cell>
        </row>
        <row r="323">
          <cell r="DD323">
            <v>0</v>
          </cell>
        </row>
        <row r="324">
          <cell r="DD324">
            <v>0</v>
          </cell>
        </row>
        <row r="325">
          <cell r="DD325">
            <v>0</v>
          </cell>
        </row>
        <row r="326">
          <cell r="DD326">
            <v>0</v>
          </cell>
        </row>
        <row r="327">
          <cell r="DD327">
            <v>0</v>
          </cell>
        </row>
        <row r="328">
          <cell r="DD328">
            <v>0</v>
          </cell>
        </row>
        <row r="329">
          <cell r="DD329">
            <v>0</v>
          </cell>
        </row>
        <row r="330">
          <cell r="DD330">
            <v>0</v>
          </cell>
        </row>
        <row r="331">
          <cell r="DD331">
            <v>0</v>
          </cell>
        </row>
        <row r="332">
          <cell r="DD332">
            <v>0</v>
          </cell>
        </row>
        <row r="333">
          <cell r="DD333">
            <v>0</v>
          </cell>
        </row>
        <row r="334">
          <cell r="DD334">
            <v>0</v>
          </cell>
        </row>
        <row r="335">
          <cell r="DD335">
            <v>0</v>
          </cell>
        </row>
        <row r="336">
          <cell r="DD336">
            <v>0</v>
          </cell>
        </row>
        <row r="337">
          <cell r="DD337">
            <v>0</v>
          </cell>
        </row>
        <row r="338">
          <cell r="DD338">
            <v>0</v>
          </cell>
        </row>
        <row r="339">
          <cell r="DD339">
            <v>0</v>
          </cell>
        </row>
        <row r="340">
          <cell r="DD340">
            <v>0</v>
          </cell>
        </row>
        <row r="341">
          <cell r="DD341">
            <v>0</v>
          </cell>
        </row>
        <row r="342">
          <cell r="DD342">
            <v>0</v>
          </cell>
        </row>
        <row r="343">
          <cell r="DD343">
            <v>0</v>
          </cell>
        </row>
        <row r="344">
          <cell r="DD344">
            <v>0</v>
          </cell>
        </row>
        <row r="345">
          <cell r="DD345">
            <v>0</v>
          </cell>
        </row>
        <row r="346">
          <cell r="DD346">
            <v>0</v>
          </cell>
        </row>
        <row r="347">
          <cell r="DD347">
            <v>0</v>
          </cell>
        </row>
        <row r="348">
          <cell r="DD348">
            <v>0</v>
          </cell>
        </row>
        <row r="349">
          <cell r="DD349">
            <v>0</v>
          </cell>
        </row>
        <row r="350">
          <cell r="DD350">
            <v>0</v>
          </cell>
        </row>
        <row r="351">
          <cell r="DD351">
            <v>0</v>
          </cell>
        </row>
        <row r="352">
          <cell r="DD352">
            <v>0</v>
          </cell>
        </row>
        <row r="353">
          <cell r="DD353">
            <v>0</v>
          </cell>
        </row>
        <row r="354">
          <cell r="DD354">
            <v>0</v>
          </cell>
        </row>
        <row r="355">
          <cell r="DD355">
            <v>0</v>
          </cell>
        </row>
        <row r="356">
          <cell r="DD356">
            <v>0</v>
          </cell>
        </row>
        <row r="357">
          <cell r="DD357">
            <v>0</v>
          </cell>
        </row>
        <row r="358">
          <cell r="DD358">
            <v>0</v>
          </cell>
        </row>
        <row r="359">
          <cell r="DD359">
            <v>0</v>
          </cell>
        </row>
        <row r="360">
          <cell r="DD360">
            <v>0</v>
          </cell>
        </row>
        <row r="361">
          <cell r="DD361">
            <v>0</v>
          </cell>
        </row>
        <row r="362">
          <cell r="DD362">
            <v>0</v>
          </cell>
        </row>
        <row r="363">
          <cell r="DD363">
            <v>0</v>
          </cell>
        </row>
        <row r="364">
          <cell r="DD364">
            <v>0</v>
          </cell>
        </row>
        <row r="365">
          <cell r="DD365">
            <v>0</v>
          </cell>
        </row>
        <row r="366">
          <cell r="DD366">
            <v>0</v>
          </cell>
        </row>
        <row r="367">
          <cell r="DD367">
            <v>0</v>
          </cell>
        </row>
        <row r="368">
          <cell r="DD368">
            <v>0</v>
          </cell>
        </row>
        <row r="369">
          <cell r="DD369">
            <v>0</v>
          </cell>
        </row>
        <row r="370">
          <cell r="DD370">
            <v>0</v>
          </cell>
        </row>
        <row r="371">
          <cell r="DD371">
            <v>0</v>
          </cell>
        </row>
        <row r="372">
          <cell r="DD372">
            <v>0</v>
          </cell>
        </row>
        <row r="373">
          <cell r="DD373">
            <v>0</v>
          </cell>
        </row>
        <row r="374">
          <cell r="DD374">
            <v>0</v>
          </cell>
        </row>
        <row r="375">
          <cell r="DD375">
            <v>0</v>
          </cell>
        </row>
        <row r="376">
          <cell r="DD376">
            <v>0</v>
          </cell>
        </row>
        <row r="377">
          <cell r="DD377">
            <v>0</v>
          </cell>
        </row>
        <row r="378">
          <cell r="DD378">
            <v>0</v>
          </cell>
        </row>
        <row r="379">
          <cell r="DD379">
            <v>0</v>
          </cell>
        </row>
        <row r="380">
          <cell r="DD380">
            <v>0</v>
          </cell>
        </row>
        <row r="381">
          <cell r="DD381">
            <v>0</v>
          </cell>
        </row>
        <row r="382">
          <cell r="DD382">
            <v>0</v>
          </cell>
        </row>
        <row r="383">
          <cell r="DD383">
            <v>0</v>
          </cell>
        </row>
        <row r="384">
          <cell r="DD384">
            <v>0</v>
          </cell>
        </row>
        <row r="385">
          <cell r="DD385">
            <v>0</v>
          </cell>
        </row>
        <row r="386">
          <cell r="DD386">
            <v>0</v>
          </cell>
        </row>
        <row r="387">
          <cell r="DD387">
            <v>0</v>
          </cell>
        </row>
        <row r="388">
          <cell r="DD388">
            <v>0</v>
          </cell>
        </row>
        <row r="389">
          <cell r="DD389">
            <v>0</v>
          </cell>
        </row>
        <row r="390">
          <cell r="DD390">
            <v>0</v>
          </cell>
        </row>
        <row r="391">
          <cell r="DD391">
            <v>0</v>
          </cell>
        </row>
        <row r="392">
          <cell r="DD392">
            <v>0</v>
          </cell>
        </row>
        <row r="393">
          <cell r="DD393">
            <v>0</v>
          </cell>
        </row>
        <row r="394">
          <cell r="DD394">
            <v>0</v>
          </cell>
        </row>
        <row r="395">
          <cell r="DD395">
            <v>0</v>
          </cell>
        </row>
        <row r="396">
          <cell r="DD396">
            <v>0</v>
          </cell>
        </row>
        <row r="397">
          <cell r="DD397">
            <v>0</v>
          </cell>
        </row>
        <row r="398">
          <cell r="DD398">
            <v>0</v>
          </cell>
        </row>
        <row r="399">
          <cell r="DD399">
            <v>0</v>
          </cell>
        </row>
        <row r="400">
          <cell r="DD400">
            <v>0</v>
          </cell>
        </row>
        <row r="401">
          <cell r="DD401">
            <v>0</v>
          </cell>
        </row>
        <row r="402">
          <cell r="DD402">
            <v>0</v>
          </cell>
        </row>
        <row r="403">
          <cell r="DD403">
            <v>0</v>
          </cell>
        </row>
        <row r="404">
          <cell r="DD404">
            <v>0</v>
          </cell>
        </row>
        <row r="405">
          <cell r="DD405">
            <v>0</v>
          </cell>
        </row>
        <row r="406">
          <cell r="DD406">
            <v>0</v>
          </cell>
        </row>
        <row r="407">
          <cell r="DD407">
            <v>0</v>
          </cell>
        </row>
        <row r="408">
          <cell r="DD408">
            <v>0</v>
          </cell>
        </row>
        <row r="409">
          <cell r="DD409">
            <v>0</v>
          </cell>
        </row>
        <row r="410">
          <cell r="DD410">
            <v>0</v>
          </cell>
        </row>
        <row r="411">
          <cell r="DD411">
            <v>0</v>
          </cell>
        </row>
        <row r="412">
          <cell r="DD412">
            <v>0</v>
          </cell>
        </row>
        <row r="413">
          <cell r="DD413">
            <v>0</v>
          </cell>
        </row>
        <row r="414">
          <cell r="DD414">
            <v>0</v>
          </cell>
        </row>
        <row r="415">
          <cell r="DD415">
            <v>0</v>
          </cell>
        </row>
        <row r="416">
          <cell r="DD416">
            <v>0</v>
          </cell>
        </row>
        <row r="417">
          <cell r="DD417">
            <v>0</v>
          </cell>
        </row>
        <row r="418">
          <cell r="DD418">
            <v>0</v>
          </cell>
        </row>
        <row r="419">
          <cell r="DD419">
            <v>0</v>
          </cell>
        </row>
        <row r="420">
          <cell r="DD420">
            <v>0</v>
          </cell>
        </row>
        <row r="421">
          <cell r="DD421">
            <v>0</v>
          </cell>
        </row>
        <row r="422">
          <cell r="DD422">
            <v>0</v>
          </cell>
        </row>
        <row r="423">
          <cell r="DD423">
            <v>0</v>
          </cell>
        </row>
        <row r="424">
          <cell r="DD424">
            <v>0</v>
          </cell>
        </row>
        <row r="425">
          <cell r="DD425">
            <v>0</v>
          </cell>
        </row>
        <row r="426">
          <cell r="DD426">
            <v>0</v>
          </cell>
        </row>
        <row r="427">
          <cell r="DD427">
            <v>0</v>
          </cell>
        </row>
        <row r="428">
          <cell r="DD428">
            <v>0</v>
          </cell>
        </row>
        <row r="429">
          <cell r="DD429">
            <v>0</v>
          </cell>
        </row>
        <row r="430">
          <cell r="DD430">
            <v>0</v>
          </cell>
        </row>
        <row r="431">
          <cell r="DD431">
            <v>0</v>
          </cell>
        </row>
        <row r="432">
          <cell r="DD432">
            <v>0</v>
          </cell>
        </row>
        <row r="433">
          <cell r="DD433">
            <v>0</v>
          </cell>
        </row>
        <row r="434">
          <cell r="DD434">
            <v>0</v>
          </cell>
        </row>
        <row r="435">
          <cell r="DD435">
            <v>0</v>
          </cell>
        </row>
        <row r="436">
          <cell r="DD436">
            <v>0</v>
          </cell>
        </row>
        <row r="437">
          <cell r="DD437">
            <v>0</v>
          </cell>
        </row>
        <row r="438">
          <cell r="DD438">
            <v>0</v>
          </cell>
        </row>
        <row r="439">
          <cell r="DD439">
            <v>0</v>
          </cell>
        </row>
        <row r="440">
          <cell r="DD440">
            <v>0</v>
          </cell>
        </row>
        <row r="441">
          <cell r="DD441">
            <v>0</v>
          </cell>
        </row>
        <row r="442">
          <cell r="DD442">
            <v>0</v>
          </cell>
        </row>
        <row r="443">
          <cell r="DD443">
            <v>0</v>
          </cell>
        </row>
        <row r="444">
          <cell r="DD444">
            <v>0</v>
          </cell>
        </row>
        <row r="445">
          <cell r="DD445">
            <v>0</v>
          </cell>
        </row>
        <row r="446">
          <cell r="DD446">
            <v>0</v>
          </cell>
        </row>
        <row r="447">
          <cell r="DD447">
            <v>0</v>
          </cell>
        </row>
        <row r="448">
          <cell r="DD448">
            <v>0</v>
          </cell>
        </row>
        <row r="449">
          <cell r="DD449">
            <v>0</v>
          </cell>
        </row>
        <row r="450">
          <cell r="DD450">
            <v>0</v>
          </cell>
        </row>
        <row r="451">
          <cell r="DD451">
            <v>0</v>
          </cell>
        </row>
        <row r="452">
          <cell r="DD452">
            <v>0</v>
          </cell>
        </row>
        <row r="453">
          <cell r="DD453">
            <v>0</v>
          </cell>
        </row>
        <row r="454">
          <cell r="DD454">
            <v>0</v>
          </cell>
        </row>
        <row r="455">
          <cell r="DD455">
            <v>0</v>
          </cell>
        </row>
        <row r="456">
          <cell r="DD456">
            <v>0</v>
          </cell>
        </row>
        <row r="457">
          <cell r="DD457">
            <v>0</v>
          </cell>
        </row>
        <row r="458">
          <cell r="DD458">
            <v>0</v>
          </cell>
        </row>
        <row r="459">
          <cell r="DD459">
            <v>0</v>
          </cell>
        </row>
        <row r="460">
          <cell r="DD460">
            <v>0</v>
          </cell>
        </row>
        <row r="461">
          <cell r="DD461">
            <v>0</v>
          </cell>
        </row>
        <row r="462">
          <cell r="DD462">
            <v>0</v>
          </cell>
        </row>
        <row r="463">
          <cell r="DD463">
            <v>0</v>
          </cell>
        </row>
        <row r="464">
          <cell r="DD464">
            <v>0</v>
          </cell>
        </row>
        <row r="465">
          <cell r="DD465">
            <v>0</v>
          </cell>
        </row>
        <row r="466">
          <cell r="DD466">
            <v>0</v>
          </cell>
        </row>
        <row r="467">
          <cell r="DD467">
            <v>0</v>
          </cell>
        </row>
        <row r="468">
          <cell r="DD468">
            <v>0</v>
          </cell>
        </row>
        <row r="469">
          <cell r="DD469">
            <v>0</v>
          </cell>
        </row>
        <row r="470">
          <cell r="DD470">
            <v>0</v>
          </cell>
        </row>
        <row r="471">
          <cell r="DD471">
            <v>0</v>
          </cell>
        </row>
        <row r="472">
          <cell r="DD472">
            <v>0</v>
          </cell>
        </row>
        <row r="473">
          <cell r="DD473">
            <v>0</v>
          </cell>
        </row>
        <row r="474">
          <cell r="DD474">
            <v>0</v>
          </cell>
        </row>
        <row r="475">
          <cell r="DD475">
            <v>0</v>
          </cell>
        </row>
        <row r="476">
          <cell r="DD476">
            <v>0</v>
          </cell>
        </row>
        <row r="477">
          <cell r="DD477">
            <v>0</v>
          </cell>
        </row>
        <row r="478">
          <cell r="DD478">
            <v>0</v>
          </cell>
        </row>
        <row r="479">
          <cell r="DD479">
            <v>0</v>
          </cell>
        </row>
        <row r="480">
          <cell r="DD480">
            <v>0</v>
          </cell>
        </row>
        <row r="481">
          <cell r="DD481">
            <v>0</v>
          </cell>
        </row>
        <row r="482">
          <cell r="DD482">
            <v>0</v>
          </cell>
        </row>
        <row r="483">
          <cell r="DD483">
            <v>0</v>
          </cell>
        </row>
        <row r="484">
          <cell r="DD484">
            <v>0</v>
          </cell>
        </row>
        <row r="485">
          <cell r="DD485">
            <v>0</v>
          </cell>
        </row>
        <row r="486">
          <cell r="DD486">
            <v>0</v>
          </cell>
        </row>
        <row r="487">
          <cell r="DD487">
            <v>0</v>
          </cell>
        </row>
        <row r="488">
          <cell r="DD488">
            <v>0</v>
          </cell>
        </row>
        <row r="489">
          <cell r="DD489">
            <v>0</v>
          </cell>
        </row>
        <row r="490">
          <cell r="DD490">
            <v>0</v>
          </cell>
        </row>
        <row r="491">
          <cell r="DD491">
            <v>0</v>
          </cell>
        </row>
        <row r="492">
          <cell r="DD492">
            <v>0</v>
          </cell>
        </row>
        <row r="493">
          <cell r="DD493">
            <v>0</v>
          </cell>
        </row>
        <row r="494">
          <cell r="DD494">
            <v>0</v>
          </cell>
        </row>
        <row r="495">
          <cell r="DD495">
            <v>0</v>
          </cell>
        </row>
        <row r="496">
          <cell r="DD496">
            <v>0</v>
          </cell>
        </row>
        <row r="497">
          <cell r="DD497">
            <v>0</v>
          </cell>
        </row>
        <row r="498">
          <cell r="DD498">
            <v>0</v>
          </cell>
        </row>
        <row r="499">
          <cell r="DD499">
            <v>0</v>
          </cell>
        </row>
        <row r="500">
          <cell r="DD500">
            <v>0</v>
          </cell>
        </row>
        <row r="501">
          <cell r="DD501">
            <v>0</v>
          </cell>
        </row>
        <row r="502">
          <cell r="DD502">
            <v>0</v>
          </cell>
        </row>
        <row r="503">
          <cell r="DD503">
            <v>0</v>
          </cell>
        </row>
        <row r="504">
          <cell r="DD504">
            <v>0</v>
          </cell>
        </row>
        <row r="505">
          <cell r="DD505">
            <v>0</v>
          </cell>
        </row>
        <row r="506">
          <cell r="DD506">
            <v>0</v>
          </cell>
        </row>
        <row r="507">
          <cell r="DD507">
            <v>0</v>
          </cell>
        </row>
        <row r="508">
          <cell r="DD508">
            <v>0</v>
          </cell>
        </row>
        <row r="509">
          <cell r="DD509">
            <v>0</v>
          </cell>
        </row>
        <row r="510">
          <cell r="DD510">
            <v>0</v>
          </cell>
        </row>
        <row r="511">
          <cell r="DD511">
            <v>0</v>
          </cell>
        </row>
        <row r="512">
          <cell r="DD512">
            <v>0</v>
          </cell>
        </row>
        <row r="513">
          <cell r="DD513">
            <v>0</v>
          </cell>
        </row>
        <row r="514">
          <cell r="DD514">
            <v>0</v>
          </cell>
        </row>
        <row r="515">
          <cell r="DD515">
            <v>0</v>
          </cell>
        </row>
        <row r="516">
          <cell r="DD516">
            <v>0</v>
          </cell>
        </row>
        <row r="517">
          <cell r="DD517">
            <v>0</v>
          </cell>
        </row>
        <row r="518">
          <cell r="DD518">
            <v>0</v>
          </cell>
        </row>
        <row r="519">
          <cell r="DD519">
            <v>0</v>
          </cell>
        </row>
        <row r="520">
          <cell r="DD520">
            <v>0</v>
          </cell>
        </row>
        <row r="521">
          <cell r="DD521">
            <v>0</v>
          </cell>
        </row>
        <row r="522">
          <cell r="DD522">
            <v>0</v>
          </cell>
        </row>
        <row r="523">
          <cell r="DD523">
            <v>0</v>
          </cell>
        </row>
        <row r="524">
          <cell r="DD524">
            <v>0</v>
          </cell>
        </row>
        <row r="525">
          <cell r="DD525">
            <v>0</v>
          </cell>
        </row>
        <row r="526">
          <cell r="DD526">
            <v>0</v>
          </cell>
        </row>
        <row r="527">
          <cell r="DD527">
            <v>0</v>
          </cell>
        </row>
        <row r="528">
          <cell r="DD528">
            <v>0</v>
          </cell>
        </row>
        <row r="529">
          <cell r="DD529">
            <v>0</v>
          </cell>
        </row>
        <row r="530">
          <cell r="DD530">
            <v>0</v>
          </cell>
        </row>
        <row r="531">
          <cell r="DD531">
            <v>0</v>
          </cell>
        </row>
        <row r="532">
          <cell r="DD532">
            <v>0</v>
          </cell>
        </row>
        <row r="533">
          <cell r="DD533">
            <v>0</v>
          </cell>
        </row>
        <row r="534">
          <cell r="DD534">
            <v>0</v>
          </cell>
        </row>
        <row r="535">
          <cell r="DD535">
            <v>0</v>
          </cell>
        </row>
        <row r="536">
          <cell r="DD536">
            <v>0</v>
          </cell>
        </row>
        <row r="537">
          <cell r="DD537">
            <v>0</v>
          </cell>
        </row>
        <row r="538">
          <cell r="DD538">
            <v>0</v>
          </cell>
        </row>
        <row r="539">
          <cell r="DD539">
            <v>0</v>
          </cell>
        </row>
        <row r="540">
          <cell r="DD540">
            <v>0</v>
          </cell>
        </row>
        <row r="541">
          <cell r="DD541">
            <v>0</v>
          </cell>
        </row>
        <row r="542">
          <cell r="DD542">
            <v>0</v>
          </cell>
        </row>
        <row r="543">
          <cell r="DD543">
            <v>0</v>
          </cell>
        </row>
        <row r="544">
          <cell r="DD544">
            <v>0</v>
          </cell>
        </row>
        <row r="545">
          <cell r="DD545">
            <v>0</v>
          </cell>
        </row>
        <row r="546">
          <cell r="DD546">
            <v>0</v>
          </cell>
        </row>
        <row r="547">
          <cell r="DD547">
            <v>0</v>
          </cell>
        </row>
        <row r="548">
          <cell r="DD548">
            <v>0</v>
          </cell>
        </row>
        <row r="549">
          <cell r="DD549">
            <v>0</v>
          </cell>
        </row>
        <row r="550">
          <cell r="DD550">
            <v>0</v>
          </cell>
        </row>
        <row r="551">
          <cell r="DD551">
            <v>0</v>
          </cell>
        </row>
        <row r="552">
          <cell r="DD552">
            <v>0</v>
          </cell>
        </row>
        <row r="553">
          <cell r="DD553">
            <v>0</v>
          </cell>
        </row>
        <row r="554">
          <cell r="DD554">
            <v>0</v>
          </cell>
        </row>
        <row r="555">
          <cell r="DD555">
            <v>0</v>
          </cell>
        </row>
        <row r="556">
          <cell r="DD556">
            <v>0</v>
          </cell>
        </row>
        <row r="557">
          <cell r="DD557">
            <v>0</v>
          </cell>
        </row>
        <row r="558">
          <cell r="DD558">
            <v>0</v>
          </cell>
        </row>
        <row r="559">
          <cell r="DD559">
            <v>0</v>
          </cell>
        </row>
        <row r="560">
          <cell r="DD560">
            <v>0</v>
          </cell>
        </row>
        <row r="561">
          <cell r="DD561">
            <v>0</v>
          </cell>
        </row>
        <row r="562">
          <cell r="DD562">
            <v>0</v>
          </cell>
        </row>
        <row r="563">
          <cell r="DD563">
            <v>0</v>
          </cell>
        </row>
        <row r="564">
          <cell r="DD564">
            <v>0</v>
          </cell>
        </row>
        <row r="565">
          <cell r="DD565">
            <v>0</v>
          </cell>
        </row>
        <row r="566">
          <cell r="DD566">
            <v>0</v>
          </cell>
        </row>
        <row r="567">
          <cell r="DD567">
            <v>0</v>
          </cell>
        </row>
        <row r="568">
          <cell r="DD568">
            <v>0</v>
          </cell>
        </row>
        <row r="569">
          <cell r="DD569">
            <v>0</v>
          </cell>
        </row>
        <row r="570">
          <cell r="DD570">
            <v>0</v>
          </cell>
        </row>
        <row r="571">
          <cell r="DD571">
            <v>0</v>
          </cell>
        </row>
        <row r="572">
          <cell r="DD572">
            <v>0</v>
          </cell>
        </row>
        <row r="573">
          <cell r="DD573">
            <v>0</v>
          </cell>
        </row>
        <row r="574">
          <cell r="DD574">
            <v>0</v>
          </cell>
        </row>
        <row r="575">
          <cell r="DD575">
            <v>0</v>
          </cell>
        </row>
        <row r="576">
          <cell r="DD576">
            <v>0</v>
          </cell>
        </row>
        <row r="577">
          <cell r="DD577">
            <v>0</v>
          </cell>
        </row>
        <row r="578">
          <cell r="DD578">
            <v>0</v>
          </cell>
        </row>
        <row r="579">
          <cell r="DD579">
            <v>0</v>
          </cell>
        </row>
        <row r="580">
          <cell r="DD580">
            <v>0</v>
          </cell>
        </row>
        <row r="581">
          <cell r="DD581">
            <v>0</v>
          </cell>
        </row>
        <row r="582">
          <cell r="DD582">
            <v>0</v>
          </cell>
        </row>
        <row r="583">
          <cell r="DD583">
            <v>0</v>
          </cell>
        </row>
        <row r="584">
          <cell r="DD584">
            <v>0</v>
          </cell>
        </row>
        <row r="585">
          <cell r="DD585">
            <v>0</v>
          </cell>
        </row>
        <row r="586">
          <cell r="DD586">
            <v>0</v>
          </cell>
        </row>
        <row r="587">
          <cell r="DD587">
            <v>0</v>
          </cell>
        </row>
        <row r="588">
          <cell r="DD588">
            <v>0</v>
          </cell>
        </row>
        <row r="589">
          <cell r="DD589">
            <v>0</v>
          </cell>
        </row>
        <row r="590">
          <cell r="DD590">
            <v>0</v>
          </cell>
        </row>
        <row r="591">
          <cell r="DD591">
            <v>0</v>
          </cell>
        </row>
        <row r="592">
          <cell r="DD592">
            <v>0</v>
          </cell>
        </row>
        <row r="593">
          <cell r="DD593">
            <v>0</v>
          </cell>
        </row>
        <row r="594">
          <cell r="DD594">
            <v>0</v>
          </cell>
        </row>
        <row r="595">
          <cell r="DD595">
            <v>0</v>
          </cell>
        </row>
        <row r="596">
          <cell r="DD596">
            <v>0</v>
          </cell>
        </row>
        <row r="597">
          <cell r="DD597">
            <v>0</v>
          </cell>
        </row>
        <row r="598">
          <cell r="DD598">
            <v>0</v>
          </cell>
        </row>
        <row r="599">
          <cell r="DD599">
            <v>0</v>
          </cell>
        </row>
        <row r="600">
          <cell r="DD600">
            <v>0</v>
          </cell>
        </row>
        <row r="601">
          <cell r="DD601">
            <v>0</v>
          </cell>
        </row>
        <row r="602">
          <cell r="DD602">
            <v>0</v>
          </cell>
        </row>
        <row r="603">
          <cell r="DD603">
            <v>0</v>
          </cell>
        </row>
        <row r="604">
          <cell r="DD604">
            <v>0</v>
          </cell>
        </row>
        <row r="605">
          <cell r="DD605">
            <v>0</v>
          </cell>
        </row>
        <row r="606">
          <cell r="DD606">
            <v>0</v>
          </cell>
        </row>
        <row r="607">
          <cell r="DD607">
            <v>0</v>
          </cell>
        </row>
        <row r="608">
          <cell r="DD608">
            <v>0</v>
          </cell>
        </row>
        <row r="609">
          <cell r="DD609">
            <v>0</v>
          </cell>
        </row>
        <row r="610">
          <cell r="DD610">
            <v>0</v>
          </cell>
        </row>
        <row r="611">
          <cell r="DD611">
            <v>0</v>
          </cell>
        </row>
        <row r="612">
          <cell r="DD612">
            <v>0</v>
          </cell>
        </row>
        <row r="613">
          <cell r="DD613">
            <v>0</v>
          </cell>
        </row>
        <row r="614">
          <cell r="DD614">
            <v>0</v>
          </cell>
        </row>
        <row r="615">
          <cell r="DD615">
            <v>0</v>
          </cell>
        </row>
        <row r="616">
          <cell r="DD616">
            <v>0</v>
          </cell>
        </row>
        <row r="617">
          <cell r="DD617">
            <v>0</v>
          </cell>
        </row>
        <row r="618">
          <cell r="DD618">
            <v>0</v>
          </cell>
        </row>
        <row r="619">
          <cell r="DD619">
            <v>0</v>
          </cell>
        </row>
        <row r="620">
          <cell r="DD620">
            <v>0</v>
          </cell>
        </row>
        <row r="621">
          <cell r="DD621">
            <v>0</v>
          </cell>
        </row>
        <row r="622">
          <cell r="DD622">
            <v>0</v>
          </cell>
        </row>
        <row r="623">
          <cell r="DD623">
            <v>0</v>
          </cell>
        </row>
        <row r="624">
          <cell r="DD624">
            <v>0</v>
          </cell>
        </row>
        <row r="625">
          <cell r="DD625">
            <v>0</v>
          </cell>
        </row>
        <row r="626">
          <cell r="DD626">
            <v>0</v>
          </cell>
        </row>
        <row r="627">
          <cell r="DD627">
            <v>0</v>
          </cell>
        </row>
        <row r="628">
          <cell r="DD628">
            <v>0</v>
          </cell>
        </row>
        <row r="629">
          <cell r="DD629">
            <v>0</v>
          </cell>
        </row>
        <row r="630">
          <cell r="DD630">
            <v>0</v>
          </cell>
        </row>
        <row r="631">
          <cell r="DD631">
            <v>0</v>
          </cell>
        </row>
        <row r="632">
          <cell r="DD632">
            <v>0</v>
          </cell>
        </row>
        <row r="633">
          <cell r="DD633">
            <v>0</v>
          </cell>
        </row>
        <row r="634">
          <cell r="DD634">
            <v>0</v>
          </cell>
        </row>
        <row r="635">
          <cell r="DD635">
            <v>0</v>
          </cell>
        </row>
        <row r="636">
          <cell r="DD636">
            <v>0</v>
          </cell>
        </row>
        <row r="637">
          <cell r="DD637">
            <v>0</v>
          </cell>
        </row>
        <row r="638">
          <cell r="DD638">
            <v>0</v>
          </cell>
        </row>
        <row r="639">
          <cell r="DD639">
            <v>0</v>
          </cell>
        </row>
        <row r="640">
          <cell r="DD640">
            <v>0</v>
          </cell>
        </row>
        <row r="641">
          <cell r="DD641">
            <v>0</v>
          </cell>
        </row>
        <row r="642">
          <cell r="DD642">
            <v>0</v>
          </cell>
        </row>
        <row r="643">
          <cell r="DD643">
            <v>0</v>
          </cell>
        </row>
        <row r="644">
          <cell r="DD644">
            <v>0</v>
          </cell>
        </row>
        <row r="645">
          <cell r="DD645">
            <v>0</v>
          </cell>
        </row>
        <row r="646">
          <cell r="DD646">
            <v>0</v>
          </cell>
        </row>
        <row r="647">
          <cell r="DD647">
            <v>0</v>
          </cell>
        </row>
        <row r="648">
          <cell r="DD648">
            <v>0</v>
          </cell>
        </row>
        <row r="649">
          <cell r="DD649">
            <v>0</v>
          </cell>
        </row>
        <row r="650">
          <cell r="DD650">
            <v>0</v>
          </cell>
        </row>
        <row r="651">
          <cell r="DD651">
            <v>0</v>
          </cell>
        </row>
        <row r="652">
          <cell r="DD652">
            <v>0</v>
          </cell>
        </row>
        <row r="653">
          <cell r="DD653">
            <v>0</v>
          </cell>
        </row>
        <row r="654">
          <cell r="DD654">
            <v>0</v>
          </cell>
        </row>
        <row r="655">
          <cell r="DD655">
            <v>0</v>
          </cell>
        </row>
        <row r="656">
          <cell r="DD656">
            <v>0</v>
          </cell>
        </row>
        <row r="657">
          <cell r="DD657">
            <v>0</v>
          </cell>
        </row>
        <row r="658">
          <cell r="DD658">
            <v>0</v>
          </cell>
        </row>
        <row r="659">
          <cell r="DD659">
            <v>0</v>
          </cell>
        </row>
        <row r="660">
          <cell r="DD660">
            <v>0</v>
          </cell>
        </row>
        <row r="661">
          <cell r="DD661">
            <v>0</v>
          </cell>
        </row>
        <row r="662">
          <cell r="DD662">
            <v>0</v>
          </cell>
        </row>
        <row r="663">
          <cell r="DD663">
            <v>0</v>
          </cell>
        </row>
        <row r="664">
          <cell r="DD664">
            <v>0</v>
          </cell>
        </row>
        <row r="665">
          <cell r="DD665">
            <v>0</v>
          </cell>
        </row>
        <row r="666">
          <cell r="DD666">
            <v>0</v>
          </cell>
        </row>
        <row r="667">
          <cell r="DD667">
            <v>0</v>
          </cell>
        </row>
        <row r="668">
          <cell r="DD668">
            <v>0</v>
          </cell>
        </row>
        <row r="669">
          <cell r="DD669">
            <v>0</v>
          </cell>
        </row>
        <row r="670">
          <cell r="DD670">
            <v>0</v>
          </cell>
        </row>
        <row r="671">
          <cell r="DD671">
            <v>0</v>
          </cell>
        </row>
        <row r="672">
          <cell r="DD672">
            <v>0</v>
          </cell>
        </row>
        <row r="673">
          <cell r="DD673">
            <v>0</v>
          </cell>
        </row>
        <row r="674">
          <cell r="DD674">
            <v>0</v>
          </cell>
        </row>
        <row r="675">
          <cell r="DD675">
            <v>0</v>
          </cell>
        </row>
        <row r="676">
          <cell r="DD676">
            <v>0</v>
          </cell>
        </row>
        <row r="677">
          <cell r="DD677">
            <v>0</v>
          </cell>
        </row>
        <row r="678">
          <cell r="DD678">
            <v>0</v>
          </cell>
        </row>
        <row r="679">
          <cell r="DD679">
            <v>0</v>
          </cell>
        </row>
        <row r="680">
          <cell r="DD680">
            <v>0</v>
          </cell>
        </row>
        <row r="681">
          <cell r="DD681">
            <v>0</v>
          </cell>
        </row>
        <row r="682">
          <cell r="DD682">
            <v>0</v>
          </cell>
        </row>
        <row r="683">
          <cell r="DD683">
            <v>0</v>
          </cell>
        </row>
        <row r="684">
          <cell r="DD684">
            <v>0</v>
          </cell>
        </row>
        <row r="685">
          <cell r="DD685">
            <v>0</v>
          </cell>
        </row>
        <row r="686">
          <cell r="DD686">
            <v>0</v>
          </cell>
        </row>
        <row r="687">
          <cell r="DD687">
            <v>0</v>
          </cell>
        </row>
        <row r="688">
          <cell r="DD688">
            <v>0</v>
          </cell>
        </row>
        <row r="689">
          <cell r="DD689">
            <v>0</v>
          </cell>
        </row>
        <row r="690">
          <cell r="DD690">
            <v>0</v>
          </cell>
        </row>
        <row r="691">
          <cell r="DD691">
            <v>0</v>
          </cell>
        </row>
        <row r="692">
          <cell r="DD692">
            <v>0</v>
          </cell>
        </row>
        <row r="693">
          <cell r="DD693">
            <v>0</v>
          </cell>
        </row>
        <row r="694">
          <cell r="DD694">
            <v>0</v>
          </cell>
        </row>
        <row r="695">
          <cell r="DD695">
            <v>0</v>
          </cell>
        </row>
        <row r="696">
          <cell r="DD696">
            <v>0</v>
          </cell>
        </row>
        <row r="697">
          <cell r="DD697">
            <v>0</v>
          </cell>
        </row>
        <row r="698">
          <cell r="DD698">
            <v>0</v>
          </cell>
        </row>
        <row r="699">
          <cell r="DD699">
            <v>0</v>
          </cell>
        </row>
        <row r="700">
          <cell r="DD700">
            <v>0</v>
          </cell>
        </row>
        <row r="701">
          <cell r="DD701">
            <v>0</v>
          </cell>
        </row>
        <row r="702">
          <cell r="DD702">
            <v>0</v>
          </cell>
        </row>
        <row r="703">
          <cell r="DD703">
            <v>0</v>
          </cell>
        </row>
        <row r="704">
          <cell r="DD704">
            <v>0</v>
          </cell>
        </row>
        <row r="705">
          <cell r="DD705">
            <v>0</v>
          </cell>
        </row>
        <row r="706">
          <cell r="DD706">
            <v>0</v>
          </cell>
        </row>
        <row r="707">
          <cell r="DD707">
            <v>0</v>
          </cell>
        </row>
        <row r="708">
          <cell r="DD708">
            <v>0</v>
          </cell>
        </row>
        <row r="709">
          <cell r="DD709">
            <v>0</v>
          </cell>
        </row>
        <row r="710">
          <cell r="DD710">
            <v>0</v>
          </cell>
        </row>
        <row r="711">
          <cell r="DD711">
            <v>0</v>
          </cell>
        </row>
        <row r="712">
          <cell r="DD712">
            <v>0</v>
          </cell>
        </row>
        <row r="713">
          <cell r="DD713">
            <v>0</v>
          </cell>
        </row>
        <row r="714">
          <cell r="DD714">
            <v>0</v>
          </cell>
        </row>
        <row r="715">
          <cell r="DD715">
            <v>0</v>
          </cell>
        </row>
        <row r="716">
          <cell r="DD716">
            <v>0</v>
          </cell>
        </row>
        <row r="717">
          <cell r="DD717">
            <v>0</v>
          </cell>
        </row>
        <row r="718">
          <cell r="DD718">
            <v>0</v>
          </cell>
        </row>
        <row r="719">
          <cell r="DD719">
            <v>0</v>
          </cell>
        </row>
        <row r="720">
          <cell r="DD720">
            <v>0</v>
          </cell>
        </row>
        <row r="721">
          <cell r="DD721">
            <v>0</v>
          </cell>
        </row>
        <row r="722">
          <cell r="DD722">
            <v>0</v>
          </cell>
        </row>
        <row r="723">
          <cell r="DD723">
            <v>0</v>
          </cell>
        </row>
        <row r="724">
          <cell r="DD724">
            <v>0</v>
          </cell>
        </row>
        <row r="725">
          <cell r="DD725">
            <v>0</v>
          </cell>
        </row>
        <row r="726">
          <cell r="DD726">
            <v>0</v>
          </cell>
        </row>
        <row r="727">
          <cell r="DD727">
            <v>0</v>
          </cell>
        </row>
        <row r="728">
          <cell r="DD728">
            <v>0</v>
          </cell>
        </row>
        <row r="729">
          <cell r="DD729">
            <v>0</v>
          </cell>
        </row>
        <row r="730">
          <cell r="DD730">
            <v>0</v>
          </cell>
        </row>
        <row r="731">
          <cell r="DD731">
            <v>0</v>
          </cell>
        </row>
        <row r="732">
          <cell r="DD732">
            <v>0</v>
          </cell>
        </row>
        <row r="733">
          <cell r="DD733">
            <v>0</v>
          </cell>
        </row>
        <row r="734">
          <cell r="DD734">
            <v>0</v>
          </cell>
        </row>
        <row r="735">
          <cell r="DD735">
            <v>0</v>
          </cell>
        </row>
        <row r="736">
          <cell r="DD736">
            <v>0</v>
          </cell>
        </row>
        <row r="737">
          <cell r="DD737">
            <v>0</v>
          </cell>
        </row>
        <row r="738">
          <cell r="DD738">
            <v>0</v>
          </cell>
        </row>
        <row r="739">
          <cell r="DD739">
            <v>0</v>
          </cell>
        </row>
        <row r="740">
          <cell r="DD740">
            <v>0</v>
          </cell>
        </row>
        <row r="741">
          <cell r="DD741">
            <v>0</v>
          </cell>
        </row>
        <row r="742">
          <cell r="DD742">
            <v>0</v>
          </cell>
        </row>
        <row r="743">
          <cell r="DD743">
            <v>0</v>
          </cell>
        </row>
        <row r="744">
          <cell r="DD744">
            <v>0</v>
          </cell>
        </row>
        <row r="745">
          <cell r="DD745">
            <v>0</v>
          </cell>
        </row>
        <row r="746">
          <cell r="DD746">
            <v>0</v>
          </cell>
        </row>
        <row r="747">
          <cell r="DD747">
            <v>0</v>
          </cell>
        </row>
        <row r="748">
          <cell r="DD748">
            <v>0</v>
          </cell>
        </row>
        <row r="749">
          <cell r="DD749">
            <v>0</v>
          </cell>
        </row>
        <row r="750">
          <cell r="DD750">
            <v>0</v>
          </cell>
        </row>
        <row r="751">
          <cell r="DD751">
            <v>0</v>
          </cell>
        </row>
        <row r="752">
          <cell r="DD752">
            <v>0</v>
          </cell>
        </row>
        <row r="753">
          <cell r="DD753">
            <v>0</v>
          </cell>
        </row>
        <row r="754">
          <cell r="DD754">
            <v>0</v>
          </cell>
        </row>
        <row r="755">
          <cell r="DD755">
            <v>0</v>
          </cell>
        </row>
        <row r="756">
          <cell r="DD756">
            <v>0</v>
          </cell>
        </row>
        <row r="757">
          <cell r="DD757">
            <v>0</v>
          </cell>
        </row>
        <row r="758">
          <cell r="DD758">
            <v>0</v>
          </cell>
        </row>
        <row r="759">
          <cell r="DD759">
            <v>0</v>
          </cell>
        </row>
        <row r="760">
          <cell r="DD760">
            <v>0</v>
          </cell>
        </row>
        <row r="761">
          <cell r="DD761">
            <v>0</v>
          </cell>
        </row>
        <row r="762">
          <cell r="DD762">
            <v>0</v>
          </cell>
        </row>
        <row r="763">
          <cell r="DD763">
            <v>0</v>
          </cell>
        </row>
        <row r="764">
          <cell r="DD764">
            <v>0</v>
          </cell>
        </row>
        <row r="765">
          <cell r="DD765">
            <v>0</v>
          </cell>
        </row>
        <row r="766">
          <cell r="DD766">
            <v>0</v>
          </cell>
        </row>
        <row r="767">
          <cell r="DD767">
            <v>0</v>
          </cell>
        </row>
        <row r="768">
          <cell r="DD768">
            <v>0</v>
          </cell>
        </row>
        <row r="769">
          <cell r="DD769">
            <v>0</v>
          </cell>
        </row>
        <row r="770">
          <cell r="DD770">
            <v>0</v>
          </cell>
        </row>
        <row r="771">
          <cell r="DD771">
            <v>0</v>
          </cell>
        </row>
        <row r="772">
          <cell r="DD772">
            <v>0</v>
          </cell>
        </row>
        <row r="773">
          <cell r="DD773">
            <v>0</v>
          </cell>
        </row>
        <row r="774">
          <cell r="DD774">
            <v>0</v>
          </cell>
        </row>
        <row r="775">
          <cell r="DD775">
            <v>0</v>
          </cell>
        </row>
        <row r="776">
          <cell r="DD776">
            <v>0</v>
          </cell>
        </row>
        <row r="777">
          <cell r="DD777">
            <v>0</v>
          </cell>
        </row>
        <row r="778">
          <cell r="DD778">
            <v>0</v>
          </cell>
        </row>
        <row r="779">
          <cell r="DD779">
            <v>0</v>
          </cell>
        </row>
        <row r="780">
          <cell r="DD780">
            <v>0</v>
          </cell>
        </row>
        <row r="781">
          <cell r="DD781">
            <v>0</v>
          </cell>
        </row>
        <row r="782">
          <cell r="DD782">
            <v>0</v>
          </cell>
        </row>
        <row r="783">
          <cell r="DD783">
            <v>0</v>
          </cell>
        </row>
        <row r="784">
          <cell r="DD784">
            <v>0</v>
          </cell>
        </row>
        <row r="785">
          <cell r="DD785">
            <v>0</v>
          </cell>
        </row>
        <row r="786">
          <cell r="DD786">
            <v>0</v>
          </cell>
        </row>
        <row r="787">
          <cell r="DD787">
            <v>0</v>
          </cell>
        </row>
        <row r="788">
          <cell r="DD788">
            <v>0</v>
          </cell>
        </row>
        <row r="789">
          <cell r="DD789">
            <v>0</v>
          </cell>
        </row>
        <row r="790">
          <cell r="DD790">
            <v>0</v>
          </cell>
        </row>
        <row r="791">
          <cell r="DD791">
            <v>0</v>
          </cell>
        </row>
        <row r="792">
          <cell r="DD792">
            <v>0</v>
          </cell>
        </row>
        <row r="793">
          <cell r="DD793">
            <v>0</v>
          </cell>
        </row>
        <row r="794">
          <cell r="DD794">
            <v>0</v>
          </cell>
        </row>
        <row r="795">
          <cell r="DD795">
            <v>0</v>
          </cell>
        </row>
        <row r="796">
          <cell r="DD796">
            <v>0</v>
          </cell>
        </row>
        <row r="797">
          <cell r="DD797">
            <v>0</v>
          </cell>
        </row>
        <row r="798">
          <cell r="DD798">
            <v>0</v>
          </cell>
        </row>
        <row r="799">
          <cell r="DD799">
            <v>0</v>
          </cell>
        </row>
        <row r="800">
          <cell r="DD800">
            <v>0</v>
          </cell>
        </row>
        <row r="801">
          <cell r="DD801">
            <v>0</v>
          </cell>
        </row>
        <row r="802">
          <cell r="DD802">
            <v>0</v>
          </cell>
        </row>
        <row r="803">
          <cell r="DD803">
            <v>0</v>
          </cell>
        </row>
        <row r="804">
          <cell r="DD804">
            <v>0</v>
          </cell>
        </row>
        <row r="805">
          <cell r="DD805">
            <v>0</v>
          </cell>
        </row>
        <row r="806">
          <cell r="DD806">
            <v>0</v>
          </cell>
        </row>
        <row r="807">
          <cell r="DD807">
            <v>0</v>
          </cell>
        </row>
        <row r="808">
          <cell r="DD808">
            <v>0</v>
          </cell>
        </row>
        <row r="809">
          <cell r="DD809">
            <v>0</v>
          </cell>
        </row>
        <row r="810">
          <cell r="DD810">
            <v>0</v>
          </cell>
        </row>
        <row r="811">
          <cell r="DD811">
            <v>0</v>
          </cell>
        </row>
        <row r="812">
          <cell r="DD812">
            <v>0</v>
          </cell>
        </row>
        <row r="813">
          <cell r="DD813">
            <v>0</v>
          </cell>
        </row>
        <row r="814">
          <cell r="DD814">
            <v>0</v>
          </cell>
        </row>
        <row r="815">
          <cell r="DD815">
            <v>0</v>
          </cell>
        </row>
        <row r="816">
          <cell r="DD816">
            <v>0</v>
          </cell>
        </row>
        <row r="817">
          <cell r="DD817">
            <v>0</v>
          </cell>
        </row>
        <row r="818">
          <cell r="DD818">
            <v>0</v>
          </cell>
        </row>
        <row r="819">
          <cell r="DD819">
            <v>0</v>
          </cell>
        </row>
        <row r="820">
          <cell r="DD820">
            <v>0</v>
          </cell>
        </row>
        <row r="821">
          <cell r="DD821">
            <v>0</v>
          </cell>
        </row>
        <row r="822">
          <cell r="DD822">
            <v>0</v>
          </cell>
        </row>
        <row r="823">
          <cell r="DD823">
            <v>0</v>
          </cell>
        </row>
        <row r="824">
          <cell r="DD824">
            <v>0</v>
          </cell>
        </row>
        <row r="825">
          <cell r="DD825">
            <v>0</v>
          </cell>
        </row>
        <row r="826">
          <cell r="DD826">
            <v>0</v>
          </cell>
        </row>
        <row r="827">
          <cell r="DD827">
            <v>0</v>
          </cell>
        </row>
        <row r="828">
          <cell r="DD828">
            <v>0</v>
          </cell>
        </row>
        <row r="829">
          <cell r="DD829">
            <v>0</v>
          </cell>
        </row>
        <row r="830">
          <cell r="DD83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7">
          <cell r="C17">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ary Data Collected"/>
      <sheetName val="Checklist of Completion"/>
      <sheetName val="Scott"/>
      <sheetName val="Nathan"/>
      <sheetName val="Nick"/>
      <sheetName val="Garland"/>
      <sheetName val="Sternberg"/>
      <sheetName val="Meghan"/>
      <sheetName val="Harry"/>
      <sheetName val="Danya"/>
      <sheetName val="Garber"/>
      <sheetName val="Louis"/>
      <sheetName val="Mary"/>
      <sheetName val="Michael Lowitt"/>
      <sheetName val="Wagman"/>
      <sheetName val="Nancy"/>
      <sheetName val="Brian"/>
      <sheetName val="Elixabeth"/>
      <sheetName val="References"/>
      <sheetName val="YEARLOOKUPS"/>
      <sheetName val="Author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v>1900</v>
          </cell>
        </row>
        <row r="3">
          <cell r="A3">
            <v>1962</v>
          </cell>
        </row>
        <row r="4">
          <cell r="A4">
            <v>1965</v>
          </cell>
        </row>
        <row r="5">
          <cell r="A5">
            <v>1968</v>
          </cell>
        </row>
        <row r="6">
          <cell r="A6">
            <v>1969</v>
          </cell>
        </row>
        <row r="7">
          <cell r="A7">
            <v>1971</v>
          </cell>
        </row>
        <row r="8">
          <cell r="A8">
            <v>1972</v>
          </cell>
        </row>
        <row r="9">
          <cell r="A9">
            <v>1973</v>
          </cell>
        </row>
        <row r="10">
          <cell r="A10">
            <v>1975</v>
          </cell>
        </row>
        <row r="11">
          <cell r="A11">
            <v>1976</v>
          </cell>
        </row>
        <row r="12">
          <cell r="A12">
            <v>1977</v>
          </cell>
        </row>
        <row r="13">
          <cell r="A13">
            <v>1978</v>
          </cell>
        </row>
        <row r="14">
          <cell r="A14">
            <v>1979</v>
          </cell>
        </row>
        <row r="15">
          <cell r="A15">
            <v>1980</v>
          </cell>
        </row>
        <row r="16">
          <cell r="A16">
            <v>1981</v>
          </cell>
        </row>
        <row r="17">
          <cell r="A17">
            <v>1982</v>
          </cell>
        </row>
        <row r="18">
          <cell r="A18">
            <v>1983</v>
          </cell>
        </row>
        <row r="19">
          <cell r="A19">
            <v>1984</v>
          </cell>
        </row>
        <row r="20">
          <cell r="A20">
            <v>1985</v>
          </cell>
        </row>
        <row r="21">
          <cell r="A21">
            <v>1986</v>
          </cell>
        </row>
        <row r="22">
          <cell r="A22">
            <v>1987</v>
          </cell>
        </row>
        <row r="23">
          <cell r="A23">
            <v>1988</v>
          </cell>
        </row>
        <row r="24">
          <cell r="A24">
            <v>1989</v>
          </cell>
        </row>
        <row r="25">
          <cell r="A25">
            <v>1990</v>
          </cell>
        </row>
        <row r="26">
          <cell r="A26">
            <v>1991</v>
          </cell>
        </row>
        <row r="27">
          <cell r="A27">
            <v>1992</v>
          </cell>
        </row>
        <row r="28">
          <cell r="A28">
            <v>1993</v>
          </cell>
        </row>
        <row r="29">
          <cell r="A29">
            <v>1994</v>
          </cell>
        </row>
        <row r="30">
          <cell r="A30">
            <v>1995</v>
          </cell>
        </row>
        <row r="31">
          <cell r="A31">
            <v>1996</v>
          </cell>
        </row>
        <row r="32">
          <cell r="A32">
            <v>1997</v>
          </cell>
        </row>
        <row r="33">
          <cell r="A33">
            <v>1998</v>
          </cell>
        </row>
        <row r="34">
          <cell r="A34">
            <v>1999</v>
          </cell>
        </row>
        <row r="35">
          <cell r="A35">
            <v>2000</v>
          </cell>
        </row>
        <row r="36">
          <cell r="A36">
            <v>2001</v>
          </cell>
        </row>
        <row r="37">
          <cell r="A37">
            <v>2002</v>
          </cell>
        </row>
        <row r="38">
          <cell r="A38">
            <v>2003</v>
          </cell>
        </row>
        <row r="39">
          <cell r="A39">
            <v>2004</v>
          </cell>
        </row>
        <row r="40">
          <cell r="A40">
            <v>2005</v>
          </cell>
        </row>
        <row r="41">
          <cell r="A41">
            <v>2006</v>
          </cell>
        </row>
        <row r="42">
          <cell r="A42">
            <v>2007</v>
          </cell>
        </row>
        <row r="43">
          <cell r="A43">
            <v>2008</v>
          </cell>
        </row>
        <row r="44">
          <cell r="A44">
            <v>2009</v>
          </cell>
        </row>
        <row r="45">
          <cell r="A45">
            <v>2010</v>
          </cell>
        </row>
        <row r="46">
          <cell r="A46">
            <v>2011</v>
          </cell>
        </row>
        <row r="47">
          <cell r="A47">
            <v>2012</v>
          </cell>
        </row>
        <row r="48">
          <cell r="A48">
            <v>2013</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1" sqref="F11"/>
    </sheetView>
  </sheetViews>
  <sheetFormatPr defaultRowHeight="15" x14ac:dyDescent="0.25"/>
  <sheetData>
    <row r="1" spans="1:1" x14ac:dyDescent="0.25">
      <c r="A1" s="131" t="s">
        <v>406</v>
      </c>
    </row>
    <row r="3" spans="1:1" x14ac:dyDescent="0.25">
      <c r="A3" s="13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Q226"/>
  <sheetViews>
    <sheetView topLeftCell="A109" zoomScale="90" zoomScaleNormal="90" workbookViewId="0">
      <selection activeCell="H55" sqref="H55"/>
    </sheetView>
  </sheetViews>
  <sheetFormatPr defaultColWidth="9.140625" defaultRowHeight="15" x14ac:dyDescent="0.25"/>
  <cols>
    <col min="1" max="1" width="1.85546875" style="8" customWidth="1"/>
    <col min="2" max="2" width="31.140625" style="8" customWidth="1"/>
    <col min="3" max="3" width="18.85546875" style="8" customWidth="1"/>
    <col min="4" max="4" width="25.140625" style="8" customWidth="1"/>
    <col min="5" max="5" width="18.85546875" style="8" customWidth="1"/>
    <col min="6" max="6" width="17.42578125" style="8" customWidth="1"/>
    <col min="7" max="7" width="21.42578125" style="8" customWidth="1"/>
    <col min="8" max="8" width="15.140625" style="8" customWidth="1"/>
    <col min="9" max="9" width="14.42578125" style="8" customWidth="1"/>
    <col min="10" max="10" width="9.140625" style="8" customWidth="1"/>
    <col min="11" max="11" width="14.42578125" style="8" customWidth="1"/>
    <col min="12" max="12" width="9.140625" style="8" customWidth="1"/>
    <col min="13" max="13" width="20.28515625" style="8" customWidth="1"/>
    <col min="14" max="16" width="9.140625" style="8" customWidth="1"/>
    <col min="17" max="16384" width="9.140625" style="8"/>
  </cols>
  <sheetData>
    <row r="1" spans="2:17" s="1" customFormat="1" x14ac:dyDescent="0.25">
      <c r="C1" s="2"/>
      <c r="G1" s="3"/>
      <c r="H1" s="3"/>
      <c r="I1" s="3"/>
      <c r="J1" s="3"/>
      <c r="K1" s="4" t="s">
        <v>0</v>
      </c>
      <c r="L1" s="3"/>
      <c r="M1" s="3"/>
      <c r="N1" s="3"/>
      <c r="O1" s="3"/>
      <c r="P1" s="3"/>
      <c r="Q1" s="3"/>
    </row>
    <row r="2" spans="2:17" ht="30" x14ac:dyDescent="0.25">
      <c r="B2" s="5" t="s">
        <v>1</v>
      </c>
      <c r="C2" s="6"/>
      <c r="D2" s="7"/>
      <c r="G2" s="9" t="s">
        <v>2</v>
      </c>
      <c r="H2" s="10"/>
      <c r="I2" s="11"/>
      <c r="J2" s="12"/>
      <c r="K2" s="13" t="s">
        <v>3</v>
      </c>
      <c r="L2" s="13" t="s">
        <v>4</v>
      </c>
      <c r="M2" s="13" t="s">
        <v>5</v>
      </c>
      <c r="N2" s="13" t="s">
        <v>6</v>
      </c>
      <c r="O2" s="13" t="s">
        <v>7</v>
      </c>
      <c r="P2" s="13" t="s">
        <v>8</v>
      </c>
      <c r="Q2" s="12"/>
    </row>
    <row r="3" spans="2:17" x14ac:dyDescent="0.25">
      <c r="B3" s="14" t="s">
        <v>9</v>
      </c>
      <c r="C3" s="14" t="s">
        <v>10</v>
      </c>
      <c r="D3" s="14" t="s">
        <v>11</v>
      </c>
      <c r="E3" s="14" t="s">
        <v>12</v>
      </c>
      <c r="G3" s="15" t="s">
        <v>13</v>
      </c>
      <c r="H3" s="16"/>
      <c r="I3" s="17"/>
      <c r="J3" s="12"/>
      <c r="K3" s="142" t="s">
        <v>14</v>
      </c>
      <c r="L3" s="142" t="s">
        <v>15</v>
      </c>
      <c r="M3" s="18" t="s">
        <v>16</v>
      </c>
      <c r="N3" s="18">
        <v>2.92E-2</v>
      </c>
      <c r="O3" s="18">
        <v>0.82199999999999995</v>
      </c>
      <c r="P3" s="18">
        <v>0.65390000000000004</v>
      </c>
      <c r="Q3" s="12"/>
    </row>
    <row r="4" spans="2:17" x14ac:dyDescent="0.25">
      <c r="B4" s="19" t="s">
        <v>17</v>
      </c>
      <c r="C4" s="20" t="s">
        <v>18</v>
      </c>
      <c r="D4" s="19" t="s">
        <v>19</v>
      </c>
      <c r="E4" s="19"/>
      <c r="G4" s="15" t="s">
        <v>20</v>
      </c>
      <c r="H4" s="16"/>
      <c r="I4" s="17"/>
      <c r="J4" s="12"/>
      <c r="K4" s="142"/>
      <c r="L4" s="142"/>
      <c r="M4" s="18" t="s">
        <v>21</v>
      </c>
      <c r="N4" s="18">
        <v>4.2999999999999997E-2</v>
      </c>
      <c r="O4" s="18">
        <v>1.03</v>
      </c>
      <c r="P4" s="18">
        <v>0.5</v>
      </c>
      <c r="Q4" s="12"/>
    </row>
    <row r="5" spans="2:17" x14ac:dyDescent="0.25">
      <c r="B5" s="19" t="s">
        <v>22</v>
      </c>
      <c r="C5" s="20" t="s">
        <v>224</v>
      </c>
      <c r="D5" s="19" t="s">
        <v>19</v>
      </c>
      <c r="E5" s="19"/>
      <c r="G5" s="15" t="s">
        <v>24</v>
      </c>
      <c r="H5" s="16"/>
      <c r="I5" s="17"/>
      <c r="J5" s="12"/>
      <c r="K5" s="142"/>
      <c r="L5" s="142"/>
      <c r="M5" s="18" t="s">
        <v>25</v>
      </c>
      <c r="N5" s="18">
        <v>7.2099999999999997E-2</v>
      </c>
      <c r="O5" s="18">
        <v>1.0976999999999999</v>
      </c>
      <c r="P5" s="18">
        <v>0.49990000000000001</v>
      </c>
      <c r="Q5" s="12"/>
    </row>
    <row r="6" spans="2:17" ht="30" x14ac:dyDescent="0.25">
      <c r="B6" s="19" t="s">
        <v>3</v>
      </c>
      <c r="C6" s="20" t="s">
        <v>24</v>
      </c>
      <c r="D6" s="19" t="s">
        <v>19</v>
      </c>
      <c r="E6" s="19"/>
      <c r="G6" s="15" t="s">
        <v>26</v>
      </c>
      <c r="H6" s="16"/>
      <c r="I6" s="17"/>
      <c r="J6" s="12"/>
      <c r="K6" s="142"/>
      <c r="L6" s="142"/>
      <c r="M6" s="18" t="s">
        <v>27</v>
      </c>
      <c r="N6" s="18">
        <v>0.1014</v>
      </c>
      <c r="O6" s="18">
        <v>1.1344000000000001</v>
      </c>
      <c r="P6" s="18">
        <v>0.49990000000000001</v>
      </c>
      <c r="Q6" s="12"/>
    </row>
    <row r="7" spans="2:17" x14ac:dyDescent="0.25">
      <c r="B7" s="19" t="s">
        <v>28</v>
      </c>
      <c r="C7" s="20">
        <v>0.5</v>
      </c>
      <c r="D7" s="19" t="s">
        <v>29</v>
      </c>
      <c r="E7" s="19"/>
      <c r="G7" s="15"/>
      <c r="H7" s="16"/>
      <c r="I7" s="17"/>
      <c r="J7" s="12"/>
      <c r="K7" s="142" t="s">
        <v>30</v>
      </c>
      <c r="L7" s="142" t="s">
        <v>31</v>
      </c>
      <c r="M7" s="18" t="s">
        <v>16</v>
      </c>
      <c r="N7" s="18">
        <v>0.1913</v>
      </c>
      <c r="O7" s="18">
        <v>1.2365999999999999</v>
      </c>
      <c r="P7" s="18">
        <v>1.0551999999999999</v>
      </c>
      <c r="Q7" s="12"/>
    </row>
    <row r="8" spans="2:17" ht="30" x14ac:dyDescent="0.25">
      <c r="B8" s="19" t="s">
        <v>32</v>
      </c>
      <c r="C8" s="20">
        <v>1</v>
      </c>
      <c r="D8" s="19" t="s">
        <v>19</v>
      </c>
      <c r="E8" s="19"/>
      <c r="G8" s="15" t="s">
        <v>5</v>
      </c>
      <c r="H8" s="16"/>
      <c r="I8" s="17" t="s">
        <v>4</v>
      </c>
      <c r="J8" s="12"/>
      <c r="K8" s="142"/>
      <c r="L8" s="142"/>
      <c r="M8" s="18" t="s">
        <v>33</v>
      </c>
      <c r="N8" s="18">
        <v>2.4154</v>
      </c>
      <c r="O8" s="18">
        <v>0.90769999999999995</v>
      </c>
      <c r="P8" s="18">
        <v>1.0127999999999999</v>
      </c>
      <c r="Q8" s="12"/>
    </row>
    <row r="9" spans="2:17" x14ac:dyDescent="0.25">
      <c r="B9" s="19" t="s">
        <v>34</v>
      </c>
      <c r="C9" s="20">
        <v>0</v>
      </c>
      <c r="D9" s="19" t="s">
        <v>35</v>
      </c>
      <c r="E9" s="19"/>
      <c r="G9" s="15" t="s">
        <v>36</v>
      </c>
      <c r="H9" s="16"/>
      <c r="I9" s="17" t="s">
        <v>37</v>
      </c>
      <c r="J9" s="12"/>
      <c r="K9" s="142"/>
      <c r="L9" s="142" t="s">
        <v>38</v>
      </c>
      <c r="M9" s="18" t="s">
        <v>16</v>
      </c>
      <c r="N9" s="18">
        <v>1.0063</v>
      </c>
      <c r="O9" s="18">
        <v>0.99980000000000002</v>
      </c>
      <c r="P9" s="18">
        <v>1.0193000000000001</v>
      </c>
      <c r="Q9" s="12"/>
    </row>
    <row r="10" spans="2:17" ht="30" x14ac:dyDescent="0.25">
      <c r="B10" s="21" t="s">
        <v>5</v>
      </c>
      <c r="C10" s="20" t="s">
        <v>44</v>
      </c>
      <c r="D10" s="19" t="s">
        <v>19</v>
      </c>
      <c r="E10" s="19"/>
      <c r="G10" s="15" t="s">
        <v>39</v>
      </c>
      <c r="H10" s="16"/>
      <c r="I10" s="17" t="s">
        <v>40</v>
      </c>
      <c r="J10" s="12"/>
      <c r="K10" s="142"/>
      <c r="L10" s="142"/>
      <c r="M10" s="18" t="s">
        <v>41</v>
      </c>
      <c r="N10" s="18">
        <v>5.5513000000000003</v>
      </c>
      <c r="O10" s="18">
        <v>0.85229999999999995</v>
      </c>
      <c r="P10" s="18">
        <v>1.0079</v>
      </c>
      <c r="Q10" s="12"/>
    </row>
    <row r="11" spans="2:17" x14ac:dyDescent="0.25">
      <c r="B11" s="21" t="s">
        <v>5</v>
      </c>
      <c r="C11" s="20" t="s">
        <v>39</v>
      </c>
      <c r="D11" s="19" t="s">
        <v>19</v>
      </c>
      <c r="E11" s="19"/>
      <c r="G11" s="15" t="s">
        <v>42</v>
      </c>
      <c r="H11" s="16"/>
      <c r="I11" s="17"/>
      <c r="J11" s="12"/>
      <c r="K11" s="18" t="s">
        <v>43</v>
      </c>
      <c r="L11" s="18" t="s">
        <v>15</v>
      </c>
      <c r="M11" s="18" t="s">
        <v>15</v>
      </c>
      <c r="N11" s="18">
        <v>3.5099999999999999E-2</v>
      </c>
      <c r="O11" s="18">
        <v>2.4586000000000001</v>
      </c>
      <c r="P11" s="18">
        <v>0.4763</v>
      </c>
      <c r="Q11" s="12"/>
    </row>
    <row r="12" spans="2:17" ht="30" x14ac:dyDescent="0.25">
      <c r="B12" s="21" t="s">
        <v>4</v>
      </c>
      <c r="C12" s="20" t="s">
        <v>37</v>
      </c>
      <c r="D12" s="19" t="s">
        <v>19</v>
      </c>
      <c r="E12" s="19"/>
      <c r="G12" s="22" t="s">
        <v>44</v>
      </c>
      <c r="H12" s="23"/>
      <c r="I12" s="24"/>
      <c r="J12" s="12"/>
      <c r="K12" s="25" t="s">
        <v>45</v>
      </c>
      <c r="L12" s="26"/>
      <c r="M12" s="27" t="s">
        <v>46</v>
      </c>
      <c r="N12" s="28">
        <f>IF(AND($C$6=$G$4, $C$10=$G$9), N3,IF(AND($C$6=$G$4, $C$10=$G$10), N4, IF(AND($C$6=$G$4, $C$10=$G$11), N5, IF(AND($C$6=$G$4, $C$10=$G$12), N6, IF(AND($C$6=$G$5, $C$11=$G$9, $C$12=$I$10),N7, IF(AND($C$6=$G$5, $C$11=$G$10, $C$12=$I$10), N8, IF(AND($C$6=$G$5, $C$11=$G$9, $C$12=$I$9), N9, IF(AND($C$6=$G$5, $C$11=$G$10, $C$12=$I$9), N10, IF($C$6=$G$6, N11,  0)))))))))</f>
        <v>5.5513000000000003</v>
      </c>
      <c r="O12" s="28">
        <f>IF(AND($C$6=$G$4, $C$10=$G$9), O3,IF(AND($C$6=$G$4, $C$10=$G$10), O4, IF(AND($C$6=$G$4, $C$10=$G$11), O5, IF(AND($C$6=$G$4, $C$10=$G$12), O6, IF(AND($C$6=$G$5, $C$11=$G$9, $C$12=$I$10),O7, IF(AND($C$6=$G$5, $C$11=$G$10, $C$12=$I$10), O8, IF(AND($C$6=$G$5, $C$11=$G$9, $C$12=$I$9), O9, IF(AND($C$6=$G$5, $C$11=$G$10, $C$12=$I$9), O10, IF($C$6=$G$6, O11,  0)))))))))</f>
        <v>0.85229999999999995</v>
      </c>
      <c r="P12" s="28">
        <f>IF(AND($C$6=$G$4, $C$10=$G$9), P3,IF(AND($C$6=$G$4, $C$10=$G$10), P4, IF(AND($C$6=$G$4, $C$10=$G$11), P5, IF(AND($C$6=$G$4, $C$10=$G$12), P6, IF(AND($C$6=$G$5, $C$11=$G$9, $C$12=$I$10),P7, IF(AND($C$6=$G$5, $C$11=$G$10, $C$12=$I$10), P8, IF(AND($C$6=$G$5, $C$11=$G$9, $C$12=$I$9), P9, IF(AND($C$6=$G$5, $C$11=$G$10, $C$12=$I$9), P10, IF($C$6=$G$6, P11,  0)))))))))</f>
        <v>1.0079</v>
      </c>
      <c r="Q12" s="12"/>
    </row>
    <row r="13" spans="2:17" x14ac:dyDescent="0.25">
      <c r="C13" s="29"/>
      <c r="G13" s="30" t="s">
        <v>47</v>
      </c>
      <c r="H13" s="10" t="s">
        <v>48</v>
      </c>
      <c r="I13" s="11" t="s">
        <v>49</v>
      </c>
      <c r="J13" s="12"/>
      <c r="K13" s="12"/>
      <c r="L13" s="12"/>
      <c r="M13" s="28" t="s">
        <v>50</v>
      </c>
      <c r="N13" s="28">
        <f>IF(AND($C$17=$G$4, $C$21=$G$9), N3,IF(AND($C$17=$G$4, $C$21=$G$10), N4, IF(AND($C$17=$G$4, $C$21=$G$11), N5, IF(AND($C$17=$G$4, $C$21=$G$12), N6, IF(AND($C$17=$G$5, $C$22=$G$9, $C$23=$I$10),N7, IF(AND($C$17=$G$5, $C$22=$G$10, $C$23=$I$10), N8, IF(AND($C$17=$G$5, $C$22=$G$9, $C$23=$I$9), N9, IF(AND($C$17=$G$5, $C$22=$G$10, $C$23=$I$9), N10, IF($C$17=$G$6, N11,  0)))))))))</f>
        <v>4.2999999999999997E-2</v>
      </c>
      <c r="O13" s="28">
        <f>IF(AND($C$17=$G$4, $C$21=$G$9), O3,IF(AND($C$17=$G$4, $C$21=$G$10), O4, IF(AND($C$17=$G$4, $C$21=$G$11), O5, IF(AND($C$17=$G$4, $C$21=$G$12), O6, IF(AND($C$17=$G$5, $C$22=$G$9, $C$23=$I$10),O7, IF(AND($C$17=$G$5, $C$22=$G$10, $C$23=$I$10), O8, IF(AND($C$17=$G$5, $C$22=$G$9, $C$23=$I$9), O9, IF(AND($C$17=$G$5, $C$22=$G$10, $C$23=$I$9), O10, IF($C$17=$G$6, O11,  0)))))))))</f>
        <v>1.03</v>
      </c>
      <c r="P13" s="28">
        <f>IF(AND($C$17=$G$4, $C$21=$G$9), P3,IF(AND($C$17=$G$4, $C$21=$G$10), P4, IF(AND($C$17=$G$4, $C$21=$G$11), P5, IF(AND($C$17=$G$4, $C$21=$G$12), P6, IF(AND($C$17=$G$5, $C$22=$G$9, $C$23=$I$10),P7, IF(AND($C$17=$G$5, $C$22=$G$10, $C$23=$I$10), P8, IF(AND($C$17=$G$5, $C$22=$G$9, $C$23=$I$9), P9, IF(AND($C$17=$G$5, $C$22=$G$10, $C$23=$I$9), P10, IF($C$17=$G$6, P11,  0)))))))))</f>
        <v>0.5</v>
      </c>
      <c r="Q13" s="12"/>
    </row>
    <row r="14" spans="2:17" x14ac:dyDescent="0.25">
      <c r="B14" s="5" t="s">
        <v>51</v>
      </c>
      <c r="C14" s="31"/>
      <c r="D14" s="7"/>
      <c r="G14" s="15"/>
      <c r="H14" s="16">
        <f>IF(C6="ground",0,IF(C6="airblast",0,IF(C10="very fine to fine",0.28,IF(C10="fine to medium",0.067,IF(C10="medium to coarse",0.028,IF(C10="coarse to very coarse",0.02,0))))))</f>
        <v>0</v>
      </c>
      <c r="I14" s="17">
        <f>IF(C17="ground",0,IF(C17="airblast",0,IF(C21="very fine to fine",0.28,IF(C21="fine to medium",0.067,IF(C21="medium to coarse",0.028,IF(C21="coarse to very coarse",0.02,0))))))</f>
        <v>6.7000000000000004E-2</v>
      </c>
      <c r="J14" s="12"/>
      <c r="K14" s="12"/>
      <c r="L14" s="12"/>
      <c r="M14" s="12"/>
      <c r="N14" s="12"/>
      <c r="O14" s="12"/>
      <c r="P14" s="12"/>
      <c r="Q14" s="12"/>
    </row>
    <row r="15" spans="2:17" x14ac:dyDescent="0.25">
      <c r="B15" s="14" t="s">
        <v>9</v>
      </c>
      <c r="C15" s="32" t="s">
        <v>10</v>
      </c>
      <c r="D15" s="14" t="s">
        <v>11</v>
      </c>
      <c r="E15" s="14" t="s">
        <v>12</v>
      </c>
      <c r="G15" s="15"/>
      <c r="H15" s="16">
        <f>IF(C6="airblast",0.28,0)</f>
        <v>0</v>
      </c>
      <c r="I15" s="17">
        <f>IF(C17="airblast",0.28,0)</f>
        <v>0</v>
      </c>
      <c r="J15" s="12"/>
      <c r="K15" s="12"/>
      <c r="L15" s="12"/>
      <c r="M15" s="12"/>
      <c r="N15" s="12"/>
      <c r="O15" s="12"/>
      <c r="P15" s="12"/>
      <c r="Q15" s="12"/>
    </row>
    <row r="16" spans="2:17" x14ac:dyDescent="0.25">
      <c r="B16" s="19" t="s">
        <v>22</v>
      </c>
      <c r="C16" s="20" t="s">
        <v>225</v>
      </c>
      <c r="D16" s="19" t="s">
        <v>19</v>
      </c>
      <c r="E16" s="19"/>
      <c r="F16" s="33"/>
      <c r="G16" s="22"/>
      <c r="H16" s="23">
        <f>IF(C6="aerial",0,IF(C6="airblast",0,IF(C11="very fine to fine",0.28,IF(C11="fine to medium",0.067,0))))</f>
        <v>6.7000000000000004E-2</v>
      </c>
      <c r="I16" s="24">
        <f>IF(C17="aerial",0,IF(C17="airblast",0,IF(C22="very fine to fine",0.28,IF(C22="fine to medium",0.067,0))))</f>
        <v>0</v>
      </c>
      <c r="J16" s="12"/>
      <c r="K16" s="12"/>
      <c r="L16" s="12"/>
      <c r="M16" s="12"/>
      <c r="N16" s="12"/>
      <c r="O16" s="12"/>
      <c r="P16" s="12"/>
      <c r="Q16" s="12"/>
    </row>
    <row r="17" spans="2:17" ht="30" x14ac:dyDescent="0.25">
      <c r="B17" s="19" t="s">
        <v>3</v>
      </c>
      <c r="C17" s="20" t="s">
        <v>20</v>
      </c>
      <c r="D17" s="19" t="s">
        <v>19</v>
      </c>
      <c r="E17" s="19"/>
      <c r="G17" s="12" t="s">
        <v>53</v>
      </c>
      <c r="H17" s="12">
        <f>IF(C6="aerial", 2600, 1000)</f>
        <v>1000</v>
      </c>
      <c r="I17" s="12">
        <f>IF(C17="aerial", 2600, 1000)</f>
        <v>2600</v>
      </c>
      <c r="J17" s="12"/>
      <c r="K17" s="12"/>
      <c r="L17" s="12"/>
      <c r="M17" s="12"/>
      <c r="N17" s="12"/>
      <c r="O17" s="12"/>
      <c r="P17" s="12"/>
      <c r="Q17" s="12"/>
    </row>
    <row r="18" spans="2:17" x14ac:dyDescent="0.25">
      <c r="B18" s="19" t="s">
        <v>28</v>
      </c>
      <c r="C18" s="20">
        <v>2</v>
      </c>
      <c r="D18" s="19" t="s">
        <v>29</v>
      </c>
      <c r="E18" s="19"/>
      <c r="F18" s="33"/>
    </row>
    <row r="19" spans="2:17" x14ac:dyDescent="0.25">
      <c r="B19" s="19" t="s">
        <v>32</v>
      </c>
      <c r="C19" s="20">
        <v>1</v>
      </c>
      <c r="D19" s="19" t="s">
        <v>19</v>
      </c>
      <c r="E19" s="19"/>
    </row>
    <row r="20" spans="2:17" x14ac:dyDescent="0.25">
      <c r="B20" s="19" t="s">
        <v>34</v>
      </c>
      <c r="C20" s="20">
        <v>0</v>
      </c>
      <c r="D20" s="19" t="s">
        <v>35</v>
      </c>
      <c r="E20" s="19"/>
      <c r="F20" s="34"/>
      <c r="G20" s="34"/>
    </row>
    <row r="21" spans="2:17" x14ac:dyDescent="0.25">
      <c r="B21" s="21" t="s">
        <v>5</v>
      </c>
      <c r="C21" s="20" t="s">
        <v>39</v>
      </c>
      <c r="D21" s="19" t="s">
        <v>19</v>
      </c>
      <c r="E21" s="19"/>
      <c r="F21" s="35"/>
      <c r="G21" s="35"/>
    </row>
    <row r="22" spans="2:17" x14ac:dyDescent="0.25">
      <c r="B22" s="21" t="s">
        <v>5</v>
      </c>
      <c r="C22" s="36" t="s">
        <v>36</v>
      </c>
      <c r="D22" s="19" t="s">
        <v>19</v>
      </c>
      <c r="E22" s="19"/>
      <c r="F22" s="35"/>
      <c r="G22" s="35"/>
    </row>
    <row r="23" spans="2:17" x14ac:dyDescent="0.25">
      <c r="B23" s="21" t="s">
        <v>4</v>
      </c>
      <c r="C23" s="36" t="s">
        <v>40</v>
      </c>
      <c r="D23" s="19" t="s">
        <v>19</v>
      </c>
      <c r="E23" s="19"/>
      <c r="F23" s="35"/>
      <c r="G23" s="35"/>
    </row>
    <row r="24" spans="2:17" x14ac:dyDescent="0.25">
      <c r="B24" s="37"/>
      <c r="C24" s="38"/>
      <c r="D24" s="39"/>
      <c r="E24" s="37"/>
      <c r="F24" s="35"/>
      <c r="G24" s="35"/>
    </row>
    <row r="25" spans="2:17" x14ac:dyDescent="0.25">
      <c r="B25" s="40" t="s">
        <v>54</v>
      </c>
      <c r="C25" s="38"/>
      <c r="D25" s="39"/>
      <c r="E25" s="37"/>
      <c r="F25" s="35"/>
      <c r="G25" s="35"/>
    </row>
    <row r="26" spans="2:17" x14ac:dyDescent="0.25">
      <c r="B26" s="41" t="s">
        <v>55</v>
      </c>
      <c r="C26" s="42" t="s">
        <v>56</v>
      </c>
      <c r="D26" s="39"/>
      <c r="E26" s="37"/>
      <c r="F26" s="35"/>
      <c r="G26" s="35"/>
    </row>
    <row r="27" spans="2:17" x14ac:dyDescent="0.25">
      <c r="B27" s="43" t="s">
        <v>57</v>
      </c>
      <c r="C27" s="44" t="s">
        <v>58</v>
      </c>
      <c r="D27" s="39"/>
      <c r="E27" s="37"/>
      <c r="F27" s="35"/>
      <c r="G27" s="35"/>
    </row>
    <row r="28" spans="2:17" x14ac:dyDescent="0.25">
      <c r="B28" s="43" t="s">
        <v>59</v>
      </c>
      <c r="C28" s="44" t="s">
        <v>58</v>
      </c>
      <c r="D28" s="39"/>
      <c r="E28" s="37"/>
      <c r="F28" s="35"/>
      <c r="G28" s="35"/>
    </row>
    <row r="29" spans="2:17" x14ac:dyDescent="0.25">
      <c r="B29" s="43" t="s">
        <v>60</v>
      </c>
      <c r="C29" s="44" t="s">
        <v>58</v>
      </c>
      <c r="D29" s="39"/>
      <c r="E29" s="37"/>
      <c r="F29" s="35"/>
      <c r="G29" s="35"/>
    </row>
    <row r="30" spans="2:17" x14ac:dyDescent="0.25">
      <c r="B30" s="43" t="s">
        <v>61</v>
      </c>
      <c r="C30" s="44" t="s">
        <v>58</v>
      </c>
      <c r="D30" s="39"/>
      <c r="E30" s="37"/>
      <c r="F30" s="35"/>
      <c r="G30" s="35"/>
    </row>
    <row r="31" spans="2:17" x14ac:dyDescent="0.25">
      <c r="B31" s="43" t="s">
        <v>62</v>
      </c>
      <c r="C31" s="44" t="s">
        <v>58</v>
      </c>
      <c r="D31" s="39"/>
      <c r="E31" s="37"/>
      <c r="F31" s="35"/>
      <c r="G31" s="35"/>
    </row>
    <row r="32" spans="2:17" x14ac:dyDescent="0.25">
      <c r="B32" s="43" t="s">
        <v>63</v>
      </c>
      <c r="C32" s="44" t="s">
        <v>58</v>
      </c>
      <c r="D32" s="39"/>
      <c r="E32" s="37"/>
      <c r="F32" s="35"/>
      <c r="G32" s="35"/>
    </row>
    <row r="33" spans="2:7" x14ac:dyDescent="0.25">
      <c r="B33" s="43" t="s">
        <v>64</v>
      </c>
      <c r="C33" s="44" t="s">
        <v>58</v>
      </c>
      <c r="D33" s="39"/>
      <c r="E33" s="37"/>
      <c r="F33" s="35"/>
      <c r="G33" s="35"/>
    </row>
    <row r="34" spans="2:7" x14ac:dyDescent="0.25">
      <c r="B34" s="43" t="s">
        <v>65</v>
      </c>
      <c r="C34" s="44" t="s">
        <v>58</v>
      </c>
      <c r="D34" s="39"/>
      <c r="E34" s="37"/>
      <c r="F34" s="35"/>
      <c r="G34" s="35"/>
    </row>
    <row r="35" spans="2:7" x14ac:dyDescent="0.25">
      <c r="B35" s="43" t="s">
        <v>66</v>
      </c>
      <c r="C35" s="44" t="s">
        <v>67</v>
      </c>
      <c r="D35" s="39"/>
      <c r="E35" s="37"/>
      <c r="F35" s="35"/>
      <c r="G35" s="35"/>
    </row>
    <row r="36" spans="2:7" x14ac:dyDescent="0.25">
      <c r="B36" s="43" t="s">
        <v>68</v>
      </c>
      <c r="C36" s="44" t="s">
        <v>58</v>
      </c>
      <c r="D36" s="39"/>
      <c r="E36" s="37"/>
      <c r="F36" s="35"/>
      <c r="G36" s="35"/>
    </row>
    <row r="37" spans="2:7" x14ac:dyDescent="0.25">
      <c r="B37" s="43" t="s">
        <v>69</v>
      </c>
      <c r="C37" s="44" t="s">
        <v>58</v>
      </c>
      <c r="D37" s="39"/>
      <c r="E37" s="37"/>
      <c r="F37" s="35"/>
      <c r="G37" s="35"/>
    </row>
    <row r="38" spans="2:7" x14ac:dyDescent="0.25">
      <c r="B38" s="43" t="s">
        <v>70</v>
      </c>
      <c r="C38" s="44" t="s">
        <v>58</v>
      </c>
      <c r="D38" s="39"/>
      <c r="E38" s="37"/>
      <c r="F38" s="35"/>
      <c r="G38" s="35"/>
    </row>
    <row r="39" spans="2:7" x14ac:dyDescent="0.25">
      <c r="B39" s="43" t="s">
        <v>71</v>
      </c>
      <c r="C39" s="44" t="s">
        <v>67</v>
      </c>
      <c r="D39" s="39"/>
      <c r="E39" s="37"/>
      <c r="F39" s="35"/>
      <c r="G39" s="35"/>
    </row>
    <row r="40" spans="2:7" x14ac:dyDescent="0.25">
      <c r="B40" s="43" t="s">
        <v>72</v>
      </c>
      <c r="C40" s="44" t="s">
        <v>58</v>
      </c>
      <c r="D40" s="39"/>
      <c r="E40" s="37"/>
      <c r="F40" s="35"/>
      <c r="G40" s="35"/>
    </row>
    <row r="41" spans="2:7" x14ac:dyDescent="0.25">
      <c r="B41" s="43" t="s">
        <v>73</v>
      </c>
      <c r="C41" s="44" t="s">
        <v>58</v>
      </c>
      <c r="D41" s="39"/>
      <c r="E41" s="37"/>
      <c r="F41" s="35"/>
      <c r="G41" s="35"/>
    </row>
    <row r="42" spans="2:7" x14ac:dyDescent="0.25">
      <c r="B42" s="43" t="s">
        <v>74</v>
      </c>
      <c r="C42" s="44" t="s">
        <v>58</v>
      </c>
      <c r="D42" s="39"/>
      <c r="E42" s="37"/>
      <c r="F42" s="35"/>
      <c r="G42" s="35"/>
    </row>
    <row r="43" spans="2:7" x14ac:dyDescent="0.25">
      <c r="B43" s="43" t="s">
        <v>75</v>
      </c>
      <c r="C43" s="44" t="s">
        <v>67</v>
      </c>
      <c r="D43" s="39"/>
      <c r="E43" s="37"/>
      <c r="F43" s="35"/>
      <c r="G43" s="35"/>
    </row>
    <row r="44" spans="2:7" x14ac:dyDescent="0.25">
      <c r="B44" s="43" t="s">
        <v>76</v>
      </c>
      <c r="C44" s="44" t="s">
        <v>58</v>
      </c>
      <c r="D44" s="39"/>
      <c r="E44" s="37"/>
      <c r="F44" s="35"/>
      <c r="G44" s="35"/>
    </row>
    <row r="45" spans="2:7" x14ac:dyDescent="0.25">
      <c r="B45" s="43" t="s">
        <v>77</v>
      </c>
      <c r="C45" s="44" t="s">
        <v>67</v>
      </c>
      <c r="D45" s="39"/>
      <c r="E45" s="37"/>
      <c r="F45" s="35"/>
      <c r="G45" s="35"/>
    </row>
    <row r="46" spans="2:7" x14ac:dyDescent="0.25">
      <c r="B46" s="43" t="s">
        <v>78</v>
      </c>
      <c r="C46" s="44" t="s">
        <v>67</v>
      </c>
      <c r="D46" s="39"/>
      <c r="E46" s="37"/>
      <c r="F46" s="35"/>
      <c r="G46" s="35"/>
    </row>
    <row r="47" spans="2:7" x14ac:dyDescent="0.25">
      <c r="B47" s="43" t="s">
        <v>79</v>
      </c>
      <c r="C47" s="44" t="s">
        <v>58</v>
      </c>
      <c r="D47" s="39"/>
      <c r="E47" s="37"/>
      <c r="F47" s="35"/>
      <c r="G47" s="35"/>
    </row>
    <row r="48" spans="2:7" x14ac:dyDescent="0.25">
      <c r="B48" s="43" t="s">
        <v>80</v>
      </c>
      <c r="C48" s="44" t="s">
        <v>67</v>
      </c>
      <c r="D48" s="39"/>
      <c r="E48" s="37"/>
      <c r="F48" s="35"/>
      <c r="G48" s="35"/>
    </row>
    <row r="49" spans="2:9" x14ac:dyDescent="0.25">
      <c r="B49" s="4" t="s">
        <v>278</v>
      </c>
      <c r="C49" s="7"/>
      <c r="D49" s="7"/>
      <c r="F49" s="35"/>
      <c r="G49" s="35"/>
    </row>
    <row r="50" spans="2:9" x14ac:dyDescent="0.25">
      <c r="B50" s="41" t="s">
        <v>9</v>
      </c>
      <c r="C50" s="14" t="s">
        <v>10</v>
      </c>
      <c r="D50" s="41" t="s">
        <v>11</v>
      </c>
      <c r="E50" s="14" t="s">
        <v>81</v>
      </c>
      <c r="F50" s="14" t="s">
        <v>12</v>
      </c>
      <c r="G50" s="35"/>
      <c r="H50" s="35"/>
      <c r="I50" s="37"/>
    </row>
    <row r="51" spans="2:9" ht="90" x14ac:dyDescent="0.25">
      <c r="B51" s="45" t="s">
        <v>82</v>
      </c>
      <c r="C51" s="46">
        <v>6.1</v>
      </c>
      <c r="D51" s="46" t="s">
        <v>35</v>
      </c>
      <c r="E51" s="46" t="s">
        <v>83</v>
      </c>
      <c r="F51" s="46" t="s">
        <v>84</v>
      </c>
      <c r="G51" s="35"/>
      <c r="H51" s="35"/>
      <c r="I51" s="37"/>
    </row>
    <row r="52" spans="2:9" ht="30" x14ac:dyDescent="0.25">
      <c r="B52" s="45" t="s">
        <v>85</v>
      </c>
      <c r="C52" s="46">
        <v>1</v>
      </c>
      <c r="D52" s="46" t="s">
        <v>35</v>
      </c>
      <c r="E52" s="46" t="s">
        <v>393</v>
      </c>
      <c r="F52" s="46"/>
      <c r="G52" s="35"/>
      <c r="H52" s="35"/>
      <c r="I52" s="37"/>
    </row>
    <row r="53" spans="2:9" ht="30" x14ac:dyDescent="0.25">
      <c r="B53" s="47" t="s">
        <v>86</v>
      </c>
      <c r="C53" s="48">
        <v>0.27</v>
      </c>
      <c r="D53" s="48" t="s">
        <v>19</v>
      </c>
      <c r="E53" s="48" t="s">
        <v>87</v>
      </c>
      <c r="F53" s="48" t="s">
        <v>88</v>
      </c>
      <c r="G53" s="35"/>
      <c r="H53" s="35"/>
      <c r="I53" s="37"/>
    </row>
    <row r="54" spans="2:9" x14ac:dyDescent="0.25">
      <c r="B54" s="47" t="s">
        <v>89</v>
      </c>
      <c r="C54" s="143">
        <v>0.71</v>
      </c>
      <c r="D54" s="48" t="s">
        <v>19</v>
      </c>
      <c r="E54" s="48" t="s">
        <v>90</v>
      </c>
      <c r="F54" s="48" t="s">
        <v>226</v>
      </c>
      <c r="G54" s="35"/>
      <c r="H54" s="35"/>
      <c r="I54" s="37"/>
    </row>
    <row r="55" spans="2:9" ht="30" x14ac:dyDescent="0.25">
      <c r="B55" s="45" t="s">
        <v>91</v>
      </c>
      <c r="C55" s="46">
        <v>2.8</v>
      </c>
      <c r="D55" s="46" t="s">
        <v>19</v>
      </c>
      <c r="E55" s="46" t="s">
        <v>389</v>
      </c>
      <c r="F55" s="46" t="s">
        <v>390</v>
      </c>
      <c r="G55" s="35"/>
      <c r="H55" s="35"/>
      <c r="I55" s="37"/>
    </row>
    <row r="56" spans="2:9" x14ac:dyDescent="0.25">
      <c r="B56" s="45" t="s">
        <v>92</v>
      </c>
      <c r="C56" s="46">
        <v>217</v>
      </c>
      <c r="D56" s="46" t="s">
        <v>93</v>
      </c>
      <c r="E56" s="46" t="s">
        <v>391</v>
      </c>
      <c r="F56" s="46"/>
      <c r="G56" s="35"/>
      <c r="H56" s="35"/>
      <c r="I56" s="37"/>
    </row>
    <row r="57" spans="2:9" x14ac:dyDescent="0.25">
      <c r="B57" s="45" t="s">
        <v>94</v>
      </c>
      <c r="C57" s="49">
        <v>145</v>
      </c>
      <c r="D57" s="46" t="s">
        <v>95</v>
      </c>
      <c r="E57" s="46" t="s">
        <v>392</v>
      </c>
      <c r="F57" s="49"/>
      <c r="G57" s="35"/>
      <c r="H57" s="35"/>
      <c r="I57" s="37"/>
    </row>
    <row r="58" spans="2:9" ht="17.25" x14ac:dyDescent="0.25">
      <c r="B58" s="45" t="s">
        <v>96</v>
      </c>
      <c r="C58" s="50">
        <v>1.1999999999999999E-7</v>
      </c>
      <c r="D58" s="51" t="s">
        <v>97</v>
      </c>
      <c r="E58" s="51" t="s">
        <v>394</v>
      </c>
      <c r="F58" s="49"/>
      <c r="G58" s="35"/>
      <c r="H58" s="35"/>
      <c r="I58" s="37"/>
    </row>
    <row r="59" spans="2:9" ht="30" x14ac:dyDescent="0.25">
      <c r="B59" s="45" t="s">
        <v>98</v>
      </c>
      <c r="C59" s="52">
        <v>23</v>
      </c>
      <c r="D59" s="51" t="s">
        <v>99</v>
      </c>
      <c r="E59" s="51" t="s">
        <v>100</v>
      </c>
      <c r="F59" s="49"/>
      <c r="G59" s="35"/>
      <c r="H59" s="35"/>
      <c r="I59" s="37"/>
    </row>
    <row r="60" spans="2:9" ht="30" x14ac:dyDescent="0.25">
      <c r="B60" s="45" t="s">
        <v>101</v>
      </c>
      <c r="C60" s="52">
        <v>23</v>
      </c>
      <c r="D60" s="51" t="s">
        <v>99</v>
      </c>
      <c r="E60" s="51" t="s">
        <v>100</v>
      </c>
      <c r="F60" s="49"/>
      <c r="G60" s="35"/>
      <c r="H60" s="35"/>
      <c r="I60" s="37"/>
    </row>
    <row r="61" spans="2:9" ht="15.75" x14ac:dyDescent="0.25">
      <c r="B61" s="53" t="s">
        <v>102</v>
      </c>
      <c r="C61" s="54">
        <v>24</v>
      </c>
      <c r="D61" s="51" t="s">
        <v>99</v>
      </c>
      <c r="E61" s="51" t="s">
        <v>103</v>
      </c>
      <c r="F61" s="55" t="s">
        <v>404</v>
      </c>
      <c r="G61" s="35"/>
      <c r="H61" s="35"/>
      <c r="I61" s="37"/>
    </row>
    <row r="62" spans="2:9" ht="30" x14ac:dyDescent="0.25">
      <c r="B62" s="53" t="s">
        <v>104</v>
      </c>
      <c r="C62" s="54">
        <v>24</v>
      </c>
      <c r="D62" s="51" t="s">
        <v>99</v>
      </c>
      <c r="E62" s="51" t="s">
        <v>103</v>
      </c>
      <c r="F62" s="55" t="s">
        <v>404</v>
      </c>
      <c r="G62" s="35"/>
      <c r="H62" s="35"/>
      <c r="I62" s="37"/>
    </row>
    <row r="63" spans="2:9" x14ac:dyDescent="0.25">
      <c r="B63" s="57" t="s">
        <v>105</v>
      </c>
      <c r="C63" s="58">
        <v>131</v>
      </c>
      <c r="D63" s="51" t="s">
        <v>99</v>
      </c>
      <c r="E63" s="51" t="s">
        <v>106</v>
      </c>
      <c r="F63" s="56"/>
      <c r="G63" s="35"/>
      <c r="H63" s="35"/>
      <c r="I63" s="37"/>
    </row>
    <row r="64" spans="2:9" x14ac:dyDescent="0.25">
      <c r="B64" s="45" t="s">
        <v>107</v>
      </c>
      <c r="C64" s="58">
        <v>131</v>
      </c>
      <c r="D64" s="51" t="s">
        <v>99</v>
      </c>
      <c r="E64" s="51" t="s">
        <v>106</v>
      </c>
      <c r="F64" s="56"/>
      <c r="G64" s="35"/>
      <c r="H64" s="35"/>
      <c r="I64" s="37"/>
    </row>
    <row r="65" spans="2:11" x14ac:dyDescent="0.25">
      <c r="B65" s="45" t="s">
        <v>108</v>
      </c>
      <c r="C65" s="58">
        <v>10</v>
      </c>
      <c r="D65" s="51" t="s">
        <v>109</v>
      </c>
      <c r="E65" s="51"/>
      <c r="F65" s="49"/>
      <c r="G65" s="35"/>
      <c r="H65" s="35"/>
      <c r="I65" s="37"/>
    </row>
    <row r="66" spans="2:11" x14ac:dyDescent="0.25">
      <c r="B66" s="45" t="s">
        <v>110</v>
      </c>
      <c r="C66" s="58">
        <v>100</v>
      </c>
      <c r="D66" s="51" t="s">
        <v>109</v>
      </c>
      <c r="E66" s="51"/>
      <c r="F66" s="49"/>
      <c r="G66" s="35"/>
      <c r="H66" s="35"/>
      <c r="I66" s="37"/>
    </row>
    <row r="67" spans="2:11" x14ac:dyDescent="0.25">
      <c r="B67" s="37"/>
      <c r="C67" s="38"/>
      <c r="D67" s="39"/>
      <c r="E67" s="37"/>
      <c r="F67" s="35"/>
      <c r="G67" s="35"/>
      <c r="H67" s="37"/>
    </row>
    <row r="68" spans="2:11" x14ac:dyDescent="0.25">
      <c r="B68" s="4" t="s">
        <v>111</v>
      </c>
      <c r="C68" s="59"/>
      <c r="D68" s="59"/>
      <c r="E68" s="5" t="s">
        <v>112</v>
      </c>
      <c r="F68" s="7"/>
      <c r="H68" s="37"/>
    </row>
    <row r="69" spans="2:11" ht="30" x14ac:dyDescent="0.25">
      <c r="B69" s="60" t="s">
        <v>113</v>
      </c>
      <c r="C69" s="41" t="s">
        <v>114</v>
      </c>
      <c r="D69" s="61" t="s">
        <v>115</v>
      </c>
      <c r="E69" s="14" t="s">
        <v>10</v>
      </c>
      <c r="F69" s="14" t="s">
        <v>116</v>
      </c>
      <c r="G69" s="14" t="s">
        <v>117</v>
      </c>
      <c r="H69" s="14" t="s">
        <v>81</v>
      </c>
      <c r="I69" s="14" t="s">
        <v>12</v>
      </c>
      <c r="J69" s="37"/>
    </row>
    <row r="70" spans="2:11" x14ac:dyDescent="0.25">
      <c r="B70" s="62" t="s">
        <v>118</v>
      </c>
      <c r="C70" s="45" t="s">
        <v>119</v>
      </c>
      <c r="D70" s="63" t="s">
        <v>120</v>
      </c>
      <c r="E70" s="49">
        <v>137</v>
      </c>
      <c r="F70" s="46">
        <v>350</v>
      </c>
      <c r="G70" s="46"/>
      <c r="H70" s="49" t="s">
        <v>286</v>
      </c>
      <c r="I70" s="67" t="s">
        <v>289</v>
      </c>
    </row>
    <row r="71" spans="2:11" x14ac:dyDescent="0.25">
      <c r="B71" s="64"/>
      <c r="C71" s="45" t="s">
        <v>121</v>
      </c>
      <c r="D71" s="63" t="s">
        <v>122</v>
      </c>
      <c r="E71" s="49">
        <v>810</v>
      </c>
      <c r="F71" s="46">
        <v>350</v>
      </c>
      <c r="G71" s="46"/>
      <c r="H71" s="49" t="s">
        <v>286</v>
      </c>
      <c r="I71" s="67"/>
      <c r="J71" s="65"/>
    </row>
    <row r="72" spans="2:11" x14ac:dyDescent="0.25">
      <c r="B72" s="64"/>
      <c r="C72" s="45" t="s">
        <v>123</v>
      </c>
      <c r="D72" s="63" t="s">
        <v>124</v>
      </c>
      <c r="E72" s="49">
        <v>1460</v>
      </c>
      <c r="F72" s="46">
        <v>350</v>
      </c>
      <c r="G72" s="46"/>
      <c r="H72" s="49" t="s">
        <v>286</v>
      </c>
      <c r="I72" s="67" t="s">
        <v>288</v>
      </c>
    </row>
    <row r="73" spans="2:11" x14ac:dyDescent="0.25">
      <c r="B73" s="64"/>
      <c r="C73" s="45" t="s">
        <v>123</v>
      </c>
      <c r="D73" s="63" t="s">
        <v>125</v>
      </c>
      <c r="E73" s="49">
        <v>1460</v>
      </c>
      <c r="F73" s="46">
        <v>350</v>
      </c>
      <c r="G73" s="46"/>
      <c r="H73" s="66" t="s">
        <v>286</v>
      </c>
      <c r="I73" s="67" t="s">
        <v>288</v>
      </c>
    </row>
    <row r="74" spans="2:11" x14ac:dyDescent="0.25">
      <c r="B74" s="64"/>
      <c r="C74" s="45" t="s">
        <v>123</v>
      </c>
      <c r="D74" s="68" t="s">
        <v>126</v>
      </c>
      <c r="E74" s="46">
        <v>2000</v>
      </c>
      <c r="F74" s="46">
        <v>350</v>
      </c>
      <c r="G74" s="46"/>
      <c r="H74" s="69" t="s">
        <v>287</v>
      </c>
      <c r="I74" s="70" t="s">
        <v>285</v>
      </c>
    </row>
    <row r="75" spans="2:11" x14ac:dyDescent="0.25">
      <c r="B75" s="64"/>
      <c r="C75" s="45" t="s">
        <v>123</v>
      </c>
      <c r="D75" s="63" t="s">
        <v>127</v>
      </c>
      <c r="E75" s="71">
        <v>141</v>
      </c>
      <c r="F75" s="72">
        <v>350</v>
      </c>
      <c r="G75" s="46"/>
      <c r="H75" s="134" t="s">
        <v>290</v>
      </c>
      <c r="I75" s="136" t="s">
        <v>291</v>
      </c>
    </row>
    <row r="76" spans="2:11" x14ac:dyDescent="0.25">
      <c r="B76" s="64"/>
      <c r="C76" s="45" t="s">
        <v>119</v>
      </c>
      <c r="D76" s="63" t="s">
        <v>128</v>
      </c>
      <c r="E76" s="49">
        <v>9.1</v>
      </c>
      <c r="F76" s="46">
        <v>350</v>
      </c>
      <c r="G76" s="46" t="s">
        <v>129</v>
      </c>
      <c r="H76" s="134" t="s">
        <v>292</v>
      </c>
      <c r="I76" s="73" t="s">
        <v>293</v>
      </c>
      <c r="K76" s="33"/>
    </row>
    <row r="77" spans="2:11" ht="15.75" thickBot="1" x14ac:dyDescent="0.3">
      <c r="B77" s="57"/>
      <c r="C77" s="45" t="s">
        <v>121</v>
      </c>
      <c r="D77" s="45" t="s">
        <v>130</v>
      </c>
      <c r="E77" s="74">
        <v>13.3</v>
      </c>
      <c r="F77" s="75">
        <v>350</v>
      </c>
      <c r="G77" s="75" t="s">
        <v>129</v>
      </c>
      <c r="H77" s="134" t="s">
        <v>292</v>
      </c>
      <c r="I77" s="137" t="s">
        <v>294</v>
      </c>
    </row>
    <row r="78" spans="2:11" x14ac:dyDescent="0.25">
      <c r="B78" s="64" t="s">
        <v>131</v>
      </c>
      <c r="C78" s="57" t="s">
        <v>119</v>
      </c>
      <c r="D78" s="24" t="s">
        <v>120</v>
      </c>
      <c r="E78" s="49">
        <v>25.6</v>
      </c>
      <c r="F78" s="46">
        <v>1135</v>
      </c>
      <c r="G78" s="72"/>
      <c r="H78" s="77" t="s">
        <v>295</v>
      </c>
      <c r="I78" s="135" t="s">
        <v>296</v>
      </c>
    </row>
    <row r="79" spans="2:11" x14ac:dyDescent="0.25">
      <c r="B79" s="64"/>
      <c r="C79" s="45" t="s">
        <v>121</v>
      </c>
      <c r="D79" s="63" t="s">
        <v>122</v>
      </c>
      <c r="E79" s="49">
        <v>86.7</v>
      </c>
      <c r="F79" s="46">
        <v>1135</v>
      </c>
      <c r="G79" s="46"/>
      <c r="H79" s="77" t="s">
        <v>295</v>
      </c>
      <c r="I79" s="67" t="s">
        <v>296</v>
      </c>
    </row>
    <row r="80" spans="2:11" x14ac:dyDescent="0.25">
      <c r="B80" s="64"/>
      <c r="C80" s="45" t="s">
        <v>123</v>
      </c>
      <c r="D80" s="63" t="s">
        <v>124</v>
      </c>
      <c r="E80" s="49">
        <v>136</v>
      </c>
      <c r="F80" s="46">
        <v>1135</v>
      </c>
      <c r="G80" s="46"/>
      <c r="H80" s="76" t="s">
        <v>295</v>
      </c>
      <c r="I80" s="138" t="s">
        <v>296</v>
      </c>
      <c r="K80" s="33"/>
    </row>
    <row r="81" spans="2:11" x14ac:dyDescent="0.25">
      <c r="B81" s="64"/>
      <c r="C81" s="45" t="s">
        <v>123</v>
      </c>
      <c r="D81" s="63" t="s">
        <v>132</v>
      </c>
      <c r="E81" s="49">
        <v>108</v>
      </c>
      <c r="F81" s="46">
        <v>100</v>
      </c>
      <c r="G81" s="46"/>
      <c r="H81" s="49" t="s">
        <v>311</v>
      </c>
      <c r="I81" s="67"/>
    </row>
    <row r="82" spans="2:11" x14ac:dyDescent="0.25">
      <c r="B82" s="64"/>
      <c r="C82" s="45" t="s">
        <v>123</v>
      </c>
      <c r="D82" s="63" t="s">
        <v>133</v>
      </c>
      <c r="E82" s="49">
        <v>331</v>
      </c>
      <c r="F82" s="46">
        <v>100</v>
      </c>
      <c r="G82" s="46"/>
      <c r="H82" s="49" t="s">
        <v>311</v>
      </c>
      <c r="I82" s="67"/>
      <c r="J82" s="8" t="s">
        <v>134</v>
      </c>
    </row>
    <row r="83" spans="2:11" x14ac:dyDescent="0.25">
      <c r="B83" s="64"/>
      <c r="C83" s="45" t="s">
        <v>123</v>
      </c>
      <c r="D83" s="63" t="s">
        <v>135</v>
      </c>
      <c r="E83" s="49">
        <v>1015</v>
      </c>
      <c r="F83" s="46">
        <v>100</v>
      </c>
      <c r="G83" s="46"/>
      <c r="H83" s="49" t="s">
        <v>311</v>
      </c>
      <c r="I83" s="67"/>
    </row>
    <row r="84" spans="2:11" x14ac:dyDescent="0.25">
      <c r="B84" s="64"/>
      <c r="C84" s="45" t="s">
        <v>123</v>
      </c>
      <c r="D84" s="63" t="s">
        <v>136</v>
      </c>
      <c r="E84" s="49">
        <v>1.1499999999999999</v>
      </c>
      <c r="F84" s="46"/>
      <c r="G84" s="46"/>
      <c r="H84" s="49" t="s">
        <v>137</v>
      </c>
      <c r="I84" s="67"/>
    </row>
    <row r="85" spans="2:11" x14ac:dyDescent="0.25">
      <c r="B85" s="64"/>
      <c r="C85" s="45" t="s">
        <v>119</v>
      </c>
      <c r="D85" s="63" t="s">
        <v>130</v>
      </c>
      <c r="E85" s="49">
        <v>87.4</v>
      </c>
      <c r="F85" s="46">
        <v>1135</v>
      </c>
      <c r="G85" s="46" t="s">
        <v>129</v>
      </c>
      <c r="H85" s="133" t="s">
        <v>297</v>
      </c>
      <c r="I85" s="139" t="s">
        <v>298</v>
      </c>
    </row>
    <row r="86" spans="2:11" ht="15.75" thickBot="1" x14ac:dyDescent="0.3">
      <c r="B86" s="57"/>
      <c r="C86" s="45" t="s">
        <v>121</v>
      </c>
      <c r="D86" s="63" t="s">
        <v>130</v>
      </c>
      <c r="E86" s="74">
        <v>87.4</v>
      </c>
      <c r="F86" s="75">
        <v>1135</v>
      </c>
      <c r="G86" s="75" t="s">
        <v>129</v>
      </c>
      <c r="H86" s="77" t="s">
        <v>297</v>
      </c>
      <c r="I86" s="140" t="s">
        <v>298</v>
      </c>
    </row>
    <row r="87" spans="2:11" x14ac:dyDescent="0.25">
      <c r="B87" s="64" t="s">
        <v>138</v>
      </c>
      <c r="C87" s="45" t="s">
        <v>119</v>
      </c>
      <c r="D87" s="63" t="s">
        <v>120</v>
      </c>
      <c r="E87" s="49">
        <v>25.6</v>
      </c>
      <c r="F87" s="46">
        <v>1135</v>
      </c>
      <c r="G87" s="72"/>
      <c r="H87" s="77" t="s">
        <v>295</v>
      </c>
      <c r="I87" s="135" t="s">
        <v>296</v>
      </c>
    </row>
    <row r="88" spans="2:11" x14ac:dyDescent="0.25">
      <c r="B88" s="64" t="s">
        <v>139</v>
      </c>
      <c r="C88" s="45" t="s">
        <v>121</v>
      </c>
      <c r="D88" s="63" t="s">
        <v>122</v>
      </c>
      <c r="E88" s="49">
        <v>86.7</v>
      </c>
      <c r="F88" s="46">
        <v>1135</v>
      </c>
      <c r="G88" s="46"/>
      <c r="H88" s="77" t="s">
        <v>295</v>
      </c>
      <c r="I88" s="67" t="s">
        <v>296</v>
      </c>
    </row>
    <row r="89" spans="2:11" x14ac:dyDescent="0.25">
      <c r="B89" s="64"/>
      <c r="C89" s="45" t="s">
        <v>123</v>
      </c>
      <c r="D89" s="63" t="s">
        <v>124</v>
      </c>
      <c r="E89" s="49">
        <v>1760</v>
      </c>
      <c r="F89" s="46">
        <v>146</v>
      </c>
      <c r="G89" s="46"/>
      <c r="H89" s="46" t="s">
        <v>395</v>
      </c>
      <c r="I89" s="138" t="s">
        <v>396</v>
      </c>
    </row>
    <row r="90" spans="2:11" x14ac:dyDescent="0.25">
      <c r="B90" s="64"/>
      <c r="C90" s="45" t="s">
        <v>119</v>
      </c>
      <c r="D90" s="63" t="s">
        <v>130</v>
      </c>
      <c r="E90" s="49">
        <v>670</v>
      </c>
      <c r="F90" s="46">
        <v>146</v>
      </c>
      <c r="G90" s="46" t="s">
        <v>397</v>
      </c>
      <c r="H90" s="46" t="s">
        <v>395</v>
      </c>
      <c r="I90" s="138" t="s">
        <v>396</v>
      </c>
    </row>
    <row r="91" spans="2:11" ht="45" x14ac:dyDescent="0.25">
      <c r="B91" s="57"/>
      <c r="C91" s="45" t="s">
        <v>121</v>
      </c>
      <c r="D91" s="63" t="s">
        <v>130</v>
      </c>
      <c r="E91" s="49">
        <v>1030</v>
      </c>
      <c r="F91" s="46">
        <v>146</v>
      </c>
      <c r="G91" s="46" t="s">
        <v>398</v>
      </c>
      <c r="H91" s="46" t="s">
        <v>395</v>
      </c>
      <c r="I91" s="138" t="s">
        <v>396</v>
      </c>
    </row>
    <row r="92" spans="2:11" x14ac:dyDescent="0.25">
      <c r="E92" s="29"/>
      <c r="F92" s="29"/>
      <c r="G92" s="29"/>
      <c r="H92" s="29"/>
      <c r="I92" s="29"/>
    </row>
    <row r="93" spans="2:11" x14ac:dyDescent="0.25">
      <c r="B93" s="4" t="s">
        <v>140</v>
      </c>
      <c r="C93" s="59"/>
      <c r="D93" s="59"/>
      <c r="E93" s="78" t="s">
        <v>112</v>
      </c>
      <c r="F93" s="29"/>
      <c r="G93" s="29"/>
      <c r="H93" s="29"/>
      <c r="I93" s="29"/>
    </row>
    <row r="94" spans="2:11" x14ac:dyDescent="0.25">
      <c r="B94" s="60" t="s">
        <v>113</v>
      </c>
      <c r="C94" s="41" t="s">
        <v>114</v>
      </c>
      <c r="D94" s="61" t="s">
        <v>115</v>
      </c>
      <c r="E94" s="32" t="s">
        <v>10</v>
      </c>
      <c r="F94" s="32" t="s">
        <v>141</v>
      </c>
      <c r="G94" s="32" t="s">
        <v>81</v>
      </c>
      <c r="H94" s="32" t="s">
        <v>12</v>
      </c>
      <c r="I94" s="29"/>
    </row>
    <row r="95" spans="2:11" x14ac:dyDescent="0.25">
      <c r="B95" s="62" t="s">
        <v>118</v>
      </c>
      <c r="C95" s="45" t="s">
        <v>119</v>
      </c>
      <c r="D95" s="63" t="s">
        <v>120</v>
      </c>
      <c r="E95" s="49">
        <v>2740</v>
      </c>
      <c r="F95" s="46"/>
      <c r="G95" s="49" t="s">
        <v>286</v>
      </c>
      <c r="H95" s="67" t="s">
        <v>299</v>
      </c>
      <c r="I95" s="29"/>
    </row>
    <row r="96" spans="2:11" x14ac:dyDescent="0.25">
      <c r="B96" s="64"/>
      <c r="C96" s="45" t="s">
        <v>121</v>
      </c>
      <c r="D96" s="63" t="s">
        <v>122</v>
      </c>
      <c r="E96" s="49">
        <v>16200</v>
      </c>
      <c r="F96" s="46"/>
      <c r="G96" s="49" t="s">
        <v>286</v>
      </c>
      <c r="H96" s="67" t="s">
        <v>299</v>
      </c>
      <c r="I96" s="29"/>
      <c r="J96" s="37"/>
      <c r="K96" s="37"/>
    </row>
    <row r="97" spans="2:11" x14ac:dyDescent="0.25">
      <c r="B97" s="64"/>
      <c r="C97" s="45" t="s">
        <v>123</v>
      </c>
      <c r="D97" s="45" t="s">
        <v>142</v>
      </c>
      <c r="E97" s="49">
        <v>29200</v>
      </c>
      <c r="F97" s="46"/>
      <c r="G97" s="49" t="s">
        <v>286</v>
      </c>
      <c r="H97" s="67" t="s">
        <v>299</v>
      </c>
      <c r="I97" s="29"/>
      <c r="J97" s="37"/>
      <c r="K97" s="37"/>
    </row>
    <row r="98" spans="2:11" x14ac:dyDescent="0.25">
      <c r="B98" s="64"/>
      <c r="C98" s="45" t="s">
        <v>119</v>
      </c>
      <c r="D98" s="45" t="s">
        <v>128</v>
      </c>
      <c r="E98" s="49">
        <v>20</v>
      </c>
      <c r="F98" s="46" t="s">
        <v>129</v>
      </c>
      <c r="G98" s="77" t="s">
        <v>308</v>
      </c>
      <c r="H98" s="67" t="s">
        <v>283</v>
      </c>
      <c r="I98" s="29"/>
      <c r="J98" s="37"/>
      <c r="K98" s="37"/>
    </row>
    <row r="99" spans="2:11" x14ac:dyDescent="0.25">
      <c r="B99" s="64"/>
      <c r="C99" s="45" t="s">
        <v>119</v>
      </c>
      <c r="D99" s="63" t="s">
        <v>143</v>
      </c>
      <c r="E99" s="49">
        <v>1700</v>
      </c>
      <c r="F99" s="79"/>
      <c r="G99" s="49" t="s">
        <v>144</v>
      </c>
      <c r="H99" s="80"/>
      <c r="I99" s="81"/>
      <c r="J99" s="37"/>
      <c r="K99" s="37"/>
    </row>
    <row r="100" spans="2:11" x14ac:dyDescent="0.25">
      <c r="B100" s="64"/>
      <c r="C100" s="45" t="s">
        <v>123</v>
      </c>
      <c r="D100" s="63" t="s">
        <v>145</v>
      </c>
      <c r="E100" s="49">
        <v>5000</v>
      </c>
      <c r="F100" s="49"/>
      <c r="G100" s="49" t="s">
        <v>144</v>
      </c>
      <c r="H100" s="80"/>
      <c r="I100" s="81"/>
      <c r="J100" s="37"/>
      <c r="K100" s="37"/>
    </row>
    <row r="101" spans="2:11" ht="30" x14ac:dyDescent="0.25">
      <c r="B101" s="64"/>
      <c r="C101" s="45" t="s">
        <v>119</v>
      </c>
      <c r="D101" s="63" t="s">
        <v>146</v>
      </c>
      <c r="E101" s="49">
        <v>825</v>
      </c>
      <c r="F101" s="49"/>
      <c r="G101" s="49" t="s">
        <v>147</v>
      </c>
      <c r="H101" s="80" t="s">
        <v>148</v>
      </c>
      <c r="I101" s="81"/>
      <c r="J101" s="37"/>
      <c r="K101" s="37"/>
    </row>
    <row r="102" spans="2:11" ht="30" x14ac:dyDescent="0.25">
      <c r="B102" s="64"/>
      <c r="C102" s="45" t="s">
        <v>123</v>
      </c>
      <c r="D102" s="63" t="s">
        <v>149</v>
      </c>
      <c r="E102" s="49">
        <v>1650</v>
      </c>
      <c r="F102" s="49"/>
      <c r="G102" s="49" t="s">
        <v>147</v>
      </c>
      <c r="H102" s="80" t="s">
        <v>150</v>
      </c>
      <c r="I102" s="81"/>
      <c r="J102" s="37"/>
      <c r="K102" s="37"/>
    </row>
    <row r="103" spans="2:11" x14ac:dyDescent="0.25">
      <c r="B103" s="64"/>
      <c r="C103" s="45" t="s">
        <v>119</v>
      </c>
      <c r="D103" s="63" t="s">
        <v>151</v>
      </c>
      <c r="E103" s="49" t="s">
        <v>15</v>
      </c>
      <c r="F103" s="49"/>
      <c r="G103" s="77" t="s">
        <v>284</v>
      </c>
      <c r="H103" s="80" t="s">
        <v>280</v>
      </c>
      <c r="I103" s="81"/>
      <c r="J103" s="37"/>
      <c r="K103" s="37"/>
    </row>
    <row r="104" spans="2:11" x14ac:dyDescent="0.25">
      <c r="B104" s="64"/>
      <c r="C104" s="45" t="s">
        <v>123</v>
      </c>
      <c r="D104" s="63" t="s">
        <v>152</v>
      </c>
      <c r="E104" s="49">
        <v>640</v>
      </c>
      <c r="F104" s="49"/>
      <c r="G104" s="77" t="s">
        <v>284</v>
      </c>
      <c r="H104" s="80" t="s">
        <v>280</v>
      </c>
      <c r="I104" s="81"/>
      <c r="J104" s="37"/>
      <c r="K104" s="37"/>
    </row>
    <row r="105" spans="2:11" x14ac:dyDescent="0.25">
      <c r="B105" s="64"/>
      <c r="C105" s="45" t="s">
        <v>119</v>
      </c>
      <c r="D105" s="63" t="s">
        <v>153</v>
      </c>
      <c r="E105" s="49" t="s">
        <v>15</v>
      </c>
      <c r="F105" s="46"/>
      <c r="G105" s="49"/>
      <c r="H105" s="49" t="s">
        <v>154</v>
      </c>
      <c r="I105" s="29"/>
      <c r="J105" s="37"/>
      <c r="K105" s="37"/>
    </row>
    <row r="106" spans="2:11" x14ac:dyDescent="0.25">
      <c r="B106" s="64"/>
      <c r="C106" s="45" t="s">
        <v>123</v>
      </c>
      <c r="D106" s="63" t="s">
        <v>155</v>
      </c>
      <c r="E106" s="49" t="s">
        <v>15</v>
      </c>
      <c r="F106" s="46"/>
      <c r="G106" s="49"/>
      <c r="H106" s="49" t="s">
        <v>154</v>
      </c>
      <c r="I106" s="29"/>
      <c r="J106" s="37"/>
      <c r="K106" s="37"/>
    </row>
    <row r="107" spans="2:11" x14ac:dyDescent="0.25">
      <c r="B107" s="57"/>
      <c r="C107" s="45" t="s">
        <v>121</v>
      </c>
      <c r="D107" s="45" t="s">
        <v>128</v>
      </c>
      <c r="E107" s="49">
        <v>20</v>
      </c>
      <c r="F107" s="46" t="s">
        <v>129</v>
      </c>
      <c r="G107" s="77" t="s">
        <v>308</v>
      </c>
      <c r="H107" s="67" t="s">
        <v>283</v>
      </c>
      <c r="I107" s="29"/>
      <c r="J107" s="37"/>
      <c r="K107" s="37"/>
    </row>
    <row r="108" spans="2:11" x14ac:dyDescent="0.25">
      <c r="B108" s="64" t="s">
        <v>131</v>
      </c>
      <c r="C108" s="45" t="s">
        <v>119</v>
      </c>
      <c r="D108" s="63" t="s">
        <v>120</v>
      </c>
      <c r="E108" s="49">
        <v>300</v>
      </c>
      <c r="F108" s="46"/>
      <c r="G108" s="49" t="s">
        <v>300</v>
      </c>
      <c r="H108" s="67" t="s">
        <v>281</v>
      </c>
      <c r="I108" s="29"/>
      <c r="J108" s="37"/>
      <c r="K108" s="37"/>
    </row>
    <row r="109" spans="2:11" x14ac:dyDescent="0.25">
      <c r="B109" s="64"/>
      <c r="C109" s="45" t="s">
        <v>121</v>
      </c>
      <c r="D109" s="63" t="s">
        <v>122</v>
      </c>
      <c r="E109" s="49">
        <v>1210</v>
      </c>
      <c r="F109" s="46"/>
      <c r="G109" s="49" t="s">
        <v>301</v>
      </c>
      <c r="H109" s="67" t="s">
        <v>281</v>
      </c>
      <c r="I109" s="29"/>
      <c r="J109" s="37"/>
      <c r="K109" s="37"/>
    </row>
    <row r="110" spans="2:11" ht="15.75" customHeight="1" x14ac:dyDescent="0.25">
      <c r="B110" s="64"/>
      <c r="C110" s="45" t="s">
        <v>123</v>
      </c>
      <c r="D110" s="45" t="s">
        <v>142</v>
      </c>
      <c r="E110" s="49">
        <v>2022</v>
      </c>
      <c r="F110" s="49"/>
      <c r="G110" s="77" t="s">
        <v>300</v>
      </c>
      <c r="H110" s="67" t="s">
        <v>281</v>
      </c>
      <c r="I110" s="29"/>
      <c r="J110" s="37"/>
      <c r="K110" s="37"/>
    </row>
    <row r="111" spans="2:11" x14ac:dyDescent="0.25">
      <c r="B111" s="64"/>
      <c r="C111" s="45" t="s">
        <v>119</v>
      </c>
      <c r="D111" s="63" t="s">
        <v>130</v>
      </c>
      <c r="E111" s="49">
        <v>110</v>
      </c>
      <c r="F111" s="46" t="s">
        <v>156</v>
      </c>
      <c r="G111" s="77" t="s">
        <v>302</v>
      </c>
      <c r="H111" s="67" t="s">
        <v>282</v>
      </c>
      <c r="I111" s="29"/>
      <c r="J111" s="37"/>
      <c r="K111" s="37"/>
    </row>
    <row r="112" spans="2:11" x14ac:dyDescent="0.25">
      <c r="B112" s="64"/>
      <c r="C112" s="45" t="s">
        <v>119</v>
      </c>
      <c r="D112" s="63" t="s">
        <v>143</v>
      </c>
      <c r="E112" s="49">
        <v>304</v>
      </c>
      <c r="F112" s="49"/>
      <c r="G112" s="77" t="s">
        <v>303</v>
      </c>
      <c r="H112" s="77" t="s">
        <v>305</v>
      </c>
      <c r="I112" s="29"/>
      <c r="J112" s="37"/>
      <c r="K112" s="37"/>
    </row>
    <row r="113" spans="2:11" x14ac:dyDescent="0.25">
      <c r="B113" s="64"/>
      <c r="C113" s="45" t="s">
        <v>123</v>
      </c>
      <c r="D113" s="63" t="s">
        <v>145</v>
      </c>
      <c r="E113" s="49">
        <v>551</v>
      </c>
      <c r="F113" s="49"/>
      <c r="G113" s="77" t="s">
        <v>303</v>
      </c>
      <c r="H113" s="77" t="s">
        <v>304</v>
      </c>
      <c r="I113" s="29"/>
      <c r="J113" s="37"/>
      <c r="K113" s="37"/>
    </row>
    <row r="114" spans="2:11" x14ac:dyDescent="0.25">
      <c r="B114" s="64"/>
      <c r="C114" s="45" t="s">
        <v>119</v>
      </c>
      <c r="D114" s="63" t="s">
        <v>146</v>
      </c>
      <c r="E114" s="49">
        <v>110</v>
      </c>
      <c r="F114" s="46"/>
      <c r="G114" s="77" t="s">
        <v>302</v>
      </c>
      <c r="H114" s="67" t="s">
        <v>307</v>
      </c>
      <c r="I114" s="29"/>
      <c r="J114" s="37"/>
      <c r="K114" s="37"/>
    </row>
    <row r="115" spans="2:11" x14ac:dyDescent="0.25">
      <c r="B115" s="64"/>
      <c r="C115" s="45" t="s">
        <v>123</v>
      </c>
      <c r="D115" s="63" t="s">
        <v>149</v>
      </c>
      <c r="E115" s="49">
        <v>350</v>
      </c>
      <c r="F115" s="46"/>
      <c r="G115" s="77" t="s">
        <v>302</v>
      </c>
      <c r="H115" s="67" t="s">
        <v>306</v>
      </c>
      <c r="I115" s="29"/>
      <c r="J115" s="37"/>
      <c r="K115" s="37"/>
    </row>
    <row r="116" spans="2:11" x14ac:dyDescent="0.25">
      <c r="B116" s="64"/>
      <c r="C116" s="45" t="s">
        <v>119</v>
      </c>
      <c r="D116" s="63" t="s">
        <v>151</v>
      </c>
      <c r="E116" s="46">
        <v>1010</v>
      </c>
      <c r="F116" s="46" t="s">
        <v>397</v>
      </c>
      <c r="G116" s="67" t="s">
        <v>303</v>
      </c>
      <c r="H116" s="46"/>
      <c r="I116" s="29"/>
      <c r="J116" s="37"/>
      <c r="K116" s="37"/>
    </row>
    <row r="117" spans="2:11" ht="30" x14ac:dyDescent="0.25">
      <c r="B117" s="64"/>
      <c r="C117" s="45" t="s">
        <v>123</v>
      </c>
      <c r="D117" s="63" t="s">
        <v>152</v>
      </c>
      <c r="E117" s="46">
        <v>1730</v>
      </c>
      <c r="F117" s="46" t="s">
        <v>399</v>
      </c>
      <c r="G117" s="67" t="s">
        <v>303</v>
      </c>
      <c r="H117" s="67" t="s">
        <v>400</v>
      </c>
      <c r="I117" s="29"/>
      <c r="J117" s="37"/>
      <c r="K117" s="37"/>
    </row>
    <row r="118" spans="2:11" x14ac:dyDescent="0.25">
      <c r="B118" s="64"/>
      <c r="C118" s="45" t="s">
        <v>119</v>
      </c>
      <c r="D118" s="63" t="s">
        <v>153</v>
      </c>
      <c r="E118" s="49" t="s">
        <v>15</v>
      </c>
      <c r="F118" s="46"/>
      <c r="G118" s="49"/>
      <c r="H118" s="46" t="s">
        <v>154</v>
      </c>
      <c r="I118" s="29"/>
      <c r="J118" s="37"/>
      <c r="K118" s="37"/>
    </row>
    <row r="119" spans="2:11" x14ac:dyDescent="0.25">
      <c r="B119" s="64"/>
      <c r="C119" s="45" t="s">
        <v>123</v>
      </c>
      <c r="D119" s="63" t="s">
        <v>155</v>
      </c>
      <c r="E119" s="49" t="s">
        <v>15</v>
      </c>
      <c r="F119" s="46"/>
      <c r="G119" s="49"/>
      <c r="H119" s="46" t="s">
        <v>154</v>
      </c>
      <c r="I119" s="29"/>
      <c r="J119" s="37"/>
      <c r="K119" s="37"/>
    </row>
    <row r="120" spans="2:11" x14ac:dyDescent="0.25">
      <c r="B120" s="64"/>
      <c r="C120" s="45" t="s">
        <v>121</v>
      </c>
      <c r="D120" s="63" t="s">
        <v>130</v>
      </c>
      <c r="E120" s="49">
        <v>350</v>
      </c>
      <c r="F120" s="46" t="s">
        <v>156</v>
      </c>
      <c r="G120" s="77" t="s">
        <v>302</v>
      </c>
      <c r="H120" s="67" t="s">
        <v>306</v>
      </c>
      <c r="I120" s="29"/>
      <c r="J120" s="37"/>
      <c r="K120" s="37"/>
    </row>
    <row r="121" spans="2:11" x14ac:dyDescent="0.25">
      <c r="B121" s="62" t="s">
        <v>138</v>
      </c>
      <c r="C121" s="45" t="s">
        <v>119</v>
      </c>
      <c r="D121" s="63" t="s">
        <v>120</v>
      </c>
      <c r="E121" s="49">
        <v>300</v>
      </c>
      <c r="F121" s="46"/>
      <c r="G121" s="49" t="s">
        <v>300</v>
      </c>
      <c r="H121" s="67" t="s">
        <v>281</v>
      </c>
      <c r="I121" s="29"/>
    </row>
    <row r="122" spans="2:11" x14ac:dyDescent="0.25">
      <c r="B122" s="64" t="s">
        <v>139</v>
      </c>
      <c r="C122" s="45" t="s">
        <v>121</v>
      </c>
      <c r="D122" s="63" t="s">
        <v>122</v>
      </c>
      <c r="E122" s="49">
        <v>1210</v>
      </c>
      <c r="F122" s="46"/>
      <c r="G122" s="49" t="s">
        <v>301</v>
      </c>
      <c r="H122" s="67" t="s">
        <v>281</v>
      </c>
      <c r="I122" s="29"/>
    </row>
    <row r="123" spans="2:11" x14ac:dyDescent="0.25">
      <c r="B123" s="64"/>
      <c r="C123" s="45" t="s">
        <v>123</v>
      </c>
      <c r="D123" s="45" t="s">
        <v>142</v>
      </c>
      <c r="E123" s="49" t="s">
        <v>15</v>
      </c>
      <c r="F123" s="49"/>
      <c r="G123" s="49"/>
      <c r="H123" s="67" t="s">
        <v>157</v>
      </c>
      <c r="I123" s="29"/>
    </row>
    <row r="124" spans="2:11" x14ac:dyDescent="0.25">
      <c r="B124" s="64"/>
      <c r="C124" s="45" t="s">
        <v>119</v>
      </c>
      <c r="D124" s="63" t="s">
        <v>130</v>
      </c>
      <c r="E124" s="49">
        <v>110</v>
      </c>
      <c r="F124" s="46" t="s">
        <v>156</v>
      </c>
      <c r="G124" s="77" t="s">
        <v>302</v>
      </c>
      <c r="H124" s="67" t="s">
        <v>282</v>
      </c>
      <c r="I124" s="29"/>
    </row>
    <row r="125" spans="2:11" x14ac:dyDescent="0.25">
      <c r="B125" s="64"/>
      <c r="C125" s="45" t="s">
        <v>119</v>
      </c>
      <c r="D125" s="63" t="s">
        <v>143</v>
      </c>
      <c r="E125" s="49">
        <v>304</v>
      </c>
      <c r="F125" s="49"/>
      <c r="G125" s="77" t="s">
        <v>303</v>
      </c>
      <c r="H125" s="77" t="s">
        <v>305</v>
      </c>
      <c r="I125" s="29"/>
    </row>
    <row r="126" spans="2:11" x14ac:dyDescent="0.25">
      <c r="B126" s="64"/>
      <c r="C126" s="45" t="s">
        <v>123</v>
      </c>
      <c r="D126" s="63" t="s">
        <v>145</v>
      </c>
      <c r="E126" s="49">
        <v>551</v>
      </c>
      <c r="F126" s="49"/>
      <c r="G126" s="77" t="s">
        <v>303</v>
      </c>
      <c r="H126" s="77" t="s">
        <v>304</v>
      </c>
      <c r="I126" s="29"/>
    </row>
    <row r="127" spans="2:11" x14ac:dyDescent="0.25">
      <c r="B127" s="64"/>
      <c r="C127" s="45" t="s">
        <v>119</v>
      </c>
      <c r="D127" s="63" t="s">
        <v>146</v>
      </c>
      <c r="E127" s="49">
        <v>110</v>
      </c>
      <c r="F127" s="46"/>
      <c r="G127" s="77" t="s">
        <v>302</v>
      </c>
      <c r="H127" s="67" t="s">
        <v>307</v>
      </c>
      <c r="I127" s="29"/>
    </row>
    <row r="128" spans="2:11" x14ac:dyDescent="0.25">
      <c r="B128" s="64"/>
      <c r="C128" s="45" t="s">
        <v>123</v>
      </c>
      <c r="D128" s="63" t="s">
        <v>149</v>
      </c>
      <c r="E128" s="49">
        <v>350</v>
      </c>
      <c r="F128" s="46"/>
      <c r="G128" s="77" t="s">
        <v>302</v>
      </c>
      <c r="H128" s="67" t="s">
        <v>306</v>
      </c>
      <c r="I128" s="29"/>
    </row>
    <row r="129" spans="2:9" x14ac:dyDescent="0.25">
      <c r="B129" s="64"/>
      <c r="C129" s="45" t="s">
        <v>119</v>
      </c>
      <c r="D129" s="63" t="s">
        <v>151</v>
      </c>
      <c r="E129" s="46">
        <v>1010</v>
      </c>
      <c r="F129" s="46"/>
      <c r="G129" s="67" t="s">
        <v>303</v>
      </c>
      <c r="H129" s="46"/>
      <c r="I129" s="29"/>
    </row>
    <row r="130" spans="2:9" ht="30" x14ac:dyDescent="0.25">
      <c r="B130" s="64"/>
      <c r="C130" s="45" t="s">
        <v>123</v>
      </c>
      <c r="D130" s="63" t="s">
        <v>152</v>
      </c>
      <c r="E130" s="46">
        <v>1730</v>
      </c>
      <c r="F130" s="46" t="s">
        <v>399</v>
      </c>
      <c r="G130" s="67" t="s">
        <v>303</v>
      </c>
      <c r="H130" s="67" t="s">
        <v>400</v>
      </c>
      <c r="I130" s="29"/>
    </row>
    <row r="131" spans="2:9" x14ac:dyDescent="0.25">
      <c r="B131" s="64"/>
      <c r="C131" s="45" t="s">
        <v>119</v>
      </c>
      <c r="D131" s="63" t="s">
        <v>153</v>
      </c>
      <c r="E131" s="49" t="s">
        <v>15</v>
      </c>
      <c r="F131" s="46"/>
      <c r="G131" s="46"/>
      <c r="H131" s="46" t="s">
        <v>157</v>
      </c>
      <c r="I131" s="29"/>
    </row>
    <row r="132" spans="2:9" x14ac:dyDescent="0.25">
      <c r="B132" s="64"/>
      <c r="C132" s="45" t="s">
        <v>123</v>
      </c>
      <c r="D132" s="63" t="s">
        <v>155</v>
      </c>
      <c r="E132" s="49" t="s">
        <v>15</v>
      </c>
      <c r="F132" s="46"/>
      <c r="G132" s="46"/>
      <c r="H132" s="46" t="s">
        <v>157</v>
      </c>
      <c r="I132" s="29"/>
    </row>
    <row r="133" spans="2:9" x14ac:dyDescent="0.25">
      <c r="B133" s="57"/>
      <c r="C133" s="45" t="s">
        <v>121</v>
      </c>
      <c r="D133" s="63" t="s">
        <v>130</v>
      </c>
      <c r="E133" s="46">
        <v>350</v>
      </c>
      <c r="F133" s="46" t="s">
        <v>156</v>
      </c>
      <c r="G133" s="77" t="s">
        <v>302</v>
      </c>
      <c r="H133" s="67" t="s">
        <v>306</v>
      </c>
      <c r="I133" s="29"/>
    </row>
    <row r="134" spans="2:9" x14ac:dyDescent="0.25">
      <c r="B134" s="37"/>
      <c r="C134" s="37"/>
      <c r="D134" s="37"/>
      <c r="E134" s="82"/>
      <c r="F134" s="82"/>
      <c r="G134" s="29"/>
      <c r="H134" s="29"/>
      <c r="I134" s="29"/>
    </row>
    <row r="135" spans="2:9" x14ac:dyDescent="0.25">
      <c r="B135" s="4" t="s">
        <v>158</v>
      </c>
      <c r="C135" s="59"/>
      <c r="D135" s="59"/>
      <c r="E135" s="78" t="s">
        <v>112</v>
      </c>
      <c r="F135" s="29"/>
      <c r="G135" s="29"/>
      <c r="H135" s="29"/>
      <c r="I135" s="29"/>
    </row>
    <row r="136" spans="2:9" ht="30" x14ac:dyDescent="0.25">
      <c r="B136" s="60" t="s">
        <v>11</v>
      </c>
      <c r="C136" s="41" t="s">
        <v>159</v>
      </c>
      <c r="D136" s="61" t="s">
        <v>160</v>
      </c>
      <c r="E136" s="32" t="s">
        <v>10</v>
      </c>
      <c r="F136" s="32" t="s">
        <v>141</v>
      </c>
      <c r="G136" s="32" t="s">
        <v>81</v>
      </c>
      <c r="H136" s="32" t="s">
        <v>12</v>
      </c>
      <c r="I136" s="29"/>
    </row>
    <row r="137" spans="2:9" x14ac:dyDescent="0.25">
      <c r="B137" s="62" t="s">
        <v>161</v>
      </c>
      <c r="C137" s="45" t="s">
        <v>119</v>
      </c>
      <c r="D137" s="63" t="s">
        <v>120</v>
      </c>
      <c r="E137" s="49">
        <v>3.95E-2</v>
      </c>
      <c r="F137" s="49" t="s">
        <v>162</v>
      </c>
      <c r="G137" s="67" t="s">
        <v>309</v>
      </c>
      <c r="H137" s="77" t="s">
        <v>310</v>
      </c>
      <c r="I137" s="29"/>
    </row>
    <row r="138" spans="2:9" x14ac:dyDescent="0.25">
      <c r="B138" s="64"/>
      <c r="C138" s="45" t="s">
        <v>121</v>
      </c>
      <c r="D138" s="63" t="s">
        <v>122</v>
      </c>
      <c r="E138" s="49">
        <v>0.48399999999999999</v>
      </c>
      <c r="F138" s="49" t="s">
        <v>162</v>
      </c>
      <c r="G138" s="67" t="s">
        <v>309</v>
      </c>
      <c r="H138" s="77" t="s">
        <v>310</v>
      </c>
      <c r="I138" s="29"/>
    </row>
    <row r="139" spans="2:9" x14ac:dyDescent="0.25">
      <c r="B139" s="64"/>
      <c r="C139" s="45" t="s">
        <v>123</v>
      </c>
      <c r="D139" s="45" t="s">
        <v>142</v>
      </c>
      <c r="E139" s="49">
        <v>1.22</v>
      </c>
      <c r="F139" s="49"/>
      <c r="G139" s="67" t="s">
        <v>309</v>
      </c>
      <c r="H139" s="77" t="s">
        <v>310</v>
      </c>
      <c r="I139" s="29"/>
    </row>
    <row r="140" spans="2:9" x14ac:dyDescent="0.25">
      <c r="B140" s="64"/>
      <c r="C140" s="45" t="s">
        <v>119</v>
      </c>
      <c r="D140" s="63" t="s">
        <v>130</v>
      </c>
      <c r="E140" s="46">
        <v>1.22</v>
      </c>
      <c r="F140" s="49" t="s">
        <v>163</v>
      </c>
      <c r="G140" s="67" t="s">
        <v>309</v>
      </c>
      <c r="H140" s="77" t="s">
        <v>310</v>
      </c>
      <c r="I140" s="29"/>
    </row>
    <row r="141" spans="2:9" x14ac:dyDescent="0.25">
      <c r="B141" s="64"/>
      <c r="C141" s="45" t="s">
        <v>119</v>
      </c>
      <c r="D141" s="63" t="s">
        <v>143</v>
      </c>
      <c r="E141" s="49" t="s">
        <v>15</v>
      </c>
      <c r="F141" s="49"/>
      <c r="G141" s="49"/>
      <c r="H141" s="49" t="s">
        <v>157</v>
      </c>
      <c r="I141" s="29"/>
    </row>
    <row r="142" spans="2:9" x14ac:dyDescent="0.25">
      <c r="B142" s="64"/>
      <c r="C142" s="45" t="s">
        <v>123</v>
      </c>
      <c r="D142" s="63" t="s">
        <v>145</v>
      </c>
      <c r="E142" s="49" t="s">
        <v>15</v>
      </c>
      <c r="F142" s="49"/>
      <c r="G142" s="49"/>
      <c r="H142" s="49" t="s">
        <v>157</v>
      </c>
      <c r="I142" s="29"/>
    </row>
    <row r="143" spans="2:9" x14ac:dyDescent="0.25">
      <c r="B143" s="64"/>
      <c r="C143" s="45" t="s">
        <v>119</v>
      </c>
      <c r="D143" s="63" t="s">
        <v>146</v>
      </c>
      <c r="E143" s="49" t="s">
        <v>15</v>
      </c>
      <c r="F143" s="49"/>
      <c r="G143" s="49"/>
      <c r="H143" s="49" t="s">
        <v>157</v>
      </c>
      <c r="I143" s="29"/>
    </row>
    <row r="144" spans="2:9" x14ac:dyDescent="0.25">
      <c r="B144" s="64"/>
      <c r="C144" s="45" t="s">
        <v>123</v>
      </c>
      <c r="D144" s="63" t="s">
        <v>149</v>
      </c>
      <c r="E144" s="49" t="s">
        <v>15</v>
      </c>
      <c r="F144" s="49"/>
      <c r="G144" s="49"/>
      <c r="H144" s="49" t="s">
        <v>157</v>
      </c>
      <c r="I144" s="29"/>
    </row>
    <row r="145" spans="2:9" x14ac:dyDescent="0.25">
      <c r="B145" s="64"/>
      <c r="C145" s="45" t="s">
        <v>119</v>
      </c>
      <c r="D145" s="63" t="s">
        <v>151</v>
      </c>
      <c r="E145" s="49" t="s">
        <v>15</v>
      </c>
      <c r="F145" s="49"/>
      <c r="G145" s="49"/>
      <c r="H145" s="49" t="s">
        <v>157</v>
      </c>
      <c r="I145" s="29"/>
    </row>
    <row r="146" spans="2:9" x14ac:dyDescent="0.25">
      <c r="B146" s="64"/>
      <c r="C146" s="45" t="s">
        <v>123</v>
      </c>
      <c r="D146" s="63" t="s">
        <v>152</v>
      </c>
      <c r="E146" s="49" t="s">
        <v>15</v>
      </c>
      <c r="F146" s="49"/>
      <c r="G146" s="49"/>
      <c r="H146" s="49" t="s">
        <v>157</v>
      </c>
      <c r="I146" s="29"/>
    </row>
    <row r="147" spans="2:9" x14ac:dyDescent="0.25">
      <c r="B147" s="64"/>
      <c r="C147" s="45" t="s">
        <v>119</v>
      </c>
      <c r="D147" s="63" t="s">
        <v>153</v>
      </c>
      <c r="E147" s="49" t="s">
        <v>15</v>
      </c>
      <c r="F147" s="49"/>
      <c r="G147" s="49"/>
      <c r="H147" s="49" t="s">
        <v>157</v>
      </c>
      <c r="I147" s="29"/>
    </row>
    <row r="148" spans="2:9" x14ac:dyDescent="0.25">
      <c r="B148" s="64"/>
      <c r="C148" s="45" t="s">
        <v>123</v>
      </c>
      <c r="D148" s="63" t="s">
        <v>155</v>
      </c>
      <c r="E148" s="49" t="s">
        <v>15</v>
      </c>
      <c r="F148" s="49"/>
      <c r="G148" s="49"/>
      <c r="H148" s="49" t="s">
        <v>157</v>
      </c>
      <c r="I148" s="29"/>
    </row>
    <row r="149" spans="2:9" x14ac:dyDescent="0.25">
      <c r="B149" s="57"/>
      <c r="C149" s="45" t="s">
        <v>121</v>
      </c>
      <c r="D149" s="63" t="s">
        <v>130</v>
      </c>
      <c r="E149" s="46">
        <v>1.22</v>
      </c>
      <c r="F149" s="49" t="s">
        <v>163</v>
      </c>
      <c r="G149" s="67" t="s">
        <v>309</v>
      </c>
      <c r="H149" s="77" t="s">
        <v>310</v>
      </c>
      <c r="I149" s="29"/>
    </row>
    <row r="150" spans="2:9" x14ac:dyDescent="0.25">
      <c r="B150" s="64" t="s">
        <v>164</v>
      </c>
      <c r="C150" s="45" t="s">
        <v>119</v>
      </c>
      <c r="D150" s="63" t="s">
        <v>120</v>
      </c>
      <c r="E150" s="49">
        <v>1.3</v>
      </c>
      <c r="F150" s="49"/>
      <c r="G150" s="49"/>
      <c r="H150" s="49" t="s">
        <v>227</v>
      </c>
      <c r="I150" s="29"/>
    </row>
    <row r="151" spans="2:9" x14ac:dyDescent="0.25">
      <c r="B151" s="64"/>
      <c r="C151" s="45" t="s">
        <v>121</v>
      </c>
      <c r="D151" s="63" t="s">
        <v>122</v>
      </c>
      <c r="E151" s="49">
        <v>1.3</v>
      </c>
      <c r="F151" s="49"/>
      <c r="G151" s="49"/>
      <c r="H151" s="49" t="s">
        <v>227</v>
      </c>
      <c r="I151" s="29"/>
    </row>
    <row r="152" spans="2:9" x14ac:dyDescent="0.25">
      <c r="B152" s="64"/>
      <c r="C152" s="45" t="s">
        <v>123</v>
      </c>
      <c r="D152" s="45" t="s">
        <v>142</v>
      </c>
      <c r="E152" s="49">
        <v>1.3</v>
      </c>
      <c r="F152" s="49"/>
      <c r="G152" s="49"/>
      <c r="H152" s="77" t="s">
        <v>279</v>
      </c>
      <c r="I152" s="29"/>
    </row>
    <row r="153" spans="2:9" x14ac:dyDescent="0.25">
      <c r="B153" s="64"/>
      <c r="C153" s="45" t="s">
        <v>119</v>
      </c>
      <c r="D153" s="63" t="s">
        <v>130</v>
      </c>
      <c r="E153" s="49">
        <v>1.3</v>
      </c>
      <c r="F153" s="49"/>
      <c r="G153" s="49"/>
      <c r="H153" s="77" t="s">
        <v>165</v>
      </c>
      <c r="I153" s="29"/>
    </row>
    <row r="154" spans="2:9" x14ac:dyDescent="0.25">
      <c r="B154" s="64"/>
      <c r="C154" s="45" t="s">
        <v>119</v>
      </c>
      <c r="D154" s="63" t="s">
        <v>143</v>
      </c>
      <c r="E154" s="49" t="s">
        <v>15</v>
      </c>
      <c r="F154" s="49"/>
      <c r="G154" s="49"/>
      <c r="H154" s="49" t="s">
        <v>157</v>
      </c>
      <c r="I154" s="29"/>
    </row>
    <row r="155" spans="2:9" x14ac:dyDescent="0.25">
      <c r="B155" s="64"/>
      <c r="C155" s="45" t="s">
        <v>123</v>
      </c>
      <c r="D155" s="63" t="s">
        <v>145</v>
      </c>
      <c r="E155" s="49" t="s">
        <v>15</v>
      </c>
      <c r="F155" s="49"/>
      <c r="G155" s="49"/>
      <c r="H155" s="49" t="s">
        <v>157</v>
      </c>
      <c r="I155" s="29"/>
    </row>
    <row r="156" spans="2:9" x14ac:dyDescent="0.25">
      <c r="B156" s="64"/>
      <c r="C156" s="45" t="s">
        <v>119</v>
      </c>
      <c r="D156" s="63" t="s">
        <v>146</v>
      </c>
      <c r="E156" s="49" t="s">
        <v>15</v>
      </c>
      <c r="F156" s="49"/>
      <c r="G156" s="49"/>
      <c r="H156" s="49" t="s">
        <v>157</v>
      </c>
      <c r="I156" s="29"/>
    </row>
    <row r="157" spans="2:9" x14ac:dyDescent="0.25">
      <c r="B157" s="64"/>
      <c r="C157" s="45" t="s">
        <v>123</v>
      </c>
      <c r="D157" s="63" t="s">
        <v>149</v>
      </c>
      <c r="E157" s="49" t="s">
        <v>15</v>
      </c>
      <c r="F157" s="49"/>
      <c r="G157" s="49"/>
      <c r="H157" s="49" t="s">
        <v>157</v>
      </c>
      <c r="I157" s="29"/>
    </row>
    <row r="158" spans="2:9" x14ac:dyDescent="0.25">
      <c r="B158" s="64"/>
      <c r="C158" s="45" t="s">
        <v>119</v>
      </c>
      <c r="D158" s="63" t="s">
        <v>151</v>
      </c>
      <c r="E158" s="49" t="s">
        <v>15</v>
      </c>
      <c r="F158" s="49"/>
      <c r="G158" s="49"/>
      <c r="H158" s="49" t="s">
        <v>157</v>
      </c>
      <c r="I158" s="29"/>
    </row>
    <row r="159" spans="2:9" x14ac:dyDescent="0.25">
      <c r="B159" s="64"/>
      <c r="C159" s="45" t="s">
        <v>123</v>
      </c>
      <c r="D159" s="63" t="s">
        <v>152</v>
      </c>
      <c r="E159" s="49" t="s">
        <v>15</v>
      </c>
      <c r="F159" s="49"/>
      <c r="G159" s="49"/>
      <c r="H159" s="49" t="s">
        <v>157</v>
      </c>
      <c r="I159" s="29"/>
    </row>
    <row r="160" spans="2:9" x14ac:dyDescent="0.25">
      <c r="B160" s="64"/>
      <c r="C160" s="45" t="s">
        <v>119</v>
      </c>
      <c r="D160" s="63" t="s">
        <v>153</v>
      </c>
      <c r="E160" s="49" t="s">
        <v>15</v>
      </c>
      <c r="F160" s="49"/>
      <c r="G160" s="49"/>
      <c r="H160" s="49" t="s">
        <v>157</v>
      </c>
      <c r="I160" s="29"/>
    </row>
    <row r="161" spans="2:9" x14ac:dyDescent="0.25">
      <c r="B161" s="64"/>
      <c r="C161" s="45" t="s">
        <v>123</v>
      </c>
      <c r="D161" s="63" t="s">
        <v>155</v>
      </c>
      <c r="E161" s="49" t="s">
        <v>15</v>
      </c>
      <c r="F161" s="49"/>
      <c r="G161" s="49"/>
      <c r="H161" s="49" t="s">
        <v>157</v>
      </c>
      <c r="I161" s="29"/>
    </row>
    <row r="162" spans="2:9" x14ac:dyDescent="0.25">
      <c r="B162" s="64"/>
      <c r="C162" s="45" t="s">
        <v>121</v>
      </c>
      <c r="D162" s="63" t="s">
        <v>130</v>
      </c>
      <c r="E162" s="49">
        <v>1.3</v>
      </c>
      <c r="F162" s="49"/>
      <c r="G162" s="49"/>
      <c r="H162" s="77" t="s">
        <v>165</v>
      </c>
      <c r="I162" s="81"/>
    </row>
    <row r="163" spans="2:9" x14ac:dyDescent="0.25">
      <c r="B163" s="62" t="s">
        <v>166</v>
      </c>
      <c r="C163" s="45" t="s">
        <v>119</v>
      </c>
      <c r="D163" s="63" t="s">
        <v>120</v>
      </c>
      <c r="E163" s="49">
        <v>10.199999999999999</v>
      </c>
      <c r="F163" s="49" t="s">
        <v>167</v>
      </c>
      <c r="G163" s="49" t="s">
        <v>401</v>
      </c>
      <c r="H163" s="77" t="s">
        <v>402</v>
      </c>
      <c r="I163" s="29"/>
    </row>
    <row r="164" spans="2:9" x14ac:dyDescent="0.25">
      <c r="B164" s="64"/>
      <c r="C164" s="45" t="s">
        <v>121</v>
      </c>
      <c r="D164" s="63" t="s">
        <v>122</v>
      </c>
      <c r="E164" s="49">
        <v>60.2</v>
      </c>
      <c r="F164" s="49"/>
      <c r="G164" s="49" t="s">
        <v>401</v>
      </c>
      <c r="H164" s="77" t="s">
        <v>402</v>
      </c>
      <c r="I164" s="29"/>
    </row>
    <row r="165" spans="2:9" x14ac:dyDescent="0.25">
      <c r="B165" s="64"/>
      <c r="C165" s="45" t="s">
        <v>123</v>
      </c>
      <c r="D165" s="45" t="s">
        <v>142</v>
      </c>
      <c r="E165" s="49">
        <v>116</v>
      </c>
      <c r="F165" s="49"/>
      <c r="G165" s="49" t="s">
        <v>401</v>
      </c>
      <c r="H165" s="77" t="s">
        <v>402</v>
      </c>
      <c r="I165" s="29"/>
    </row>
    <row r="166" spans="2:9" x14ac:dyDescent="0.25">
      <c r="B166" s="64"/>
      <c r="C166" s="45" t="s">
        <v>119</v>
      </c>
      <c r="D166" s="63" t="s">
        <v>130</v>
      </c>
      <c r="E166" s="49">
        <v>17.399999999999999</v>
      </c>
      <c r="F166" s="49" t="s">
        <v>169</v>
      </c>
      <c r="G166" s="49" t="s">
        <v>401</v>
      </c>
      <c r="H166" s="77" t="s">
        <v>402</v>
      </c>
      <c r="I166" s="29"/>
    </row>
    <row r="167" spans="2:9" x14ac:dyDescent="0.25">
      <c r="B167" s="64"/>
      <c r="C167" s="45" t="s">
        <v>119</v>
      </c>
      <c r="D167" s="63" t="s">
        <v>143</v>
      </c>
      <c r="E167" s="49" t="s">
        <v>15</v>
      </c>
      <c r="F167" s="49" t="s">
        <v>169</v>
      </c>
      <c r="G167" s="49" t="s">
        <v>401</v>
      </c>
      <c r="H167" s="77" t="s">
        <v>402</v>
      </c>
      <c r="I167" s="29"/>
    </row>
    <row r="168" spans="2:9" x14ac:dyDescent="0.25">
      <c r="B168" s="64"/>
      <c r="C168" s="45" t="s">
        <v>123</v>
      </c>
      <c r="D168" s="63" t="s">
        <v>145</v>
      </c>
      <c r="E168" s="49">
        <v>17.399999999999999</v>
      </c>
      <c r="F168" s="49" t="s">
        <v>169</v>
      </c>
      <c r="G168" s="49" t="s">
        <v>401</v>
      </c>
      <c r="H168" s="77" t="s">
        <v>402</v>
      </c>
      <c r="I168" s="29"/>
    </row>
    <row r="169" spans="2:9" ht="30" x14ac:dyDescent="0.25">
      <c r="B169" s="64"/>
      <c r="C169" s="45" t="s">
        <v>119</v>
      </c>
      <c r="D169" s="63" t="s">
        <v>171</v>
      </c>
      <c r="E169" s="49" t="s">
        <v>15</v>
      </c>
      <c r="F169" s="49" t="s">
        <v>172</v>
      </c>
      <c r="G169" s="49" t="s">
        <v>168</v>
      </c>
      <c r="H169" s="77" t="s">
        <v>170</v>
      </c>
      <c r="I169" s="29"/>
    </row>
    <row r="170" spans="2:9" ht="30" x14ac:dyDescent="0.25">
      <c r="B170" s="64"/>
      <c r="C170" s="45" t="s">
        <v>123</v>
      </c>
      <c r="D170" s="63" t="s">
        <v>149</v>
      </c>
      <c r="E170" s="49">
        <v>1100</v>
      </c>
      <c r="F170" s="49" t="s">
        <v>172</v>
      </c>
      <c r="G170" s="49" t="s">
        <v>168</v>
      </c>
      <c r="H170" s="77" t="s">
        <v>170</v>
      </c>
      <c r="I170" s="29"/>
    </row>
    <row r="171" spans="2:9" x14ac:dyDescent="0.25">
      <c r="B171" s="64"/>
      <c r="C171" s="45" t="s">
        <v>119</v>
      </c>
      <c r="D171" s="63" t="s">
        <v>151</v>
      </c>
      <c r="E171" s="49" t="s">
        <v>15</v>
      </c>
      <c r="F171" s="49"/>
      <c r="G171" s="49"/>
      <c r="H171" s="49" t="s">
        <v>157</v>
      </c>
      <c r="I171" s="29"/>
    </row>
    <row r="172" spans="2:9" x14ac:dyDescent="0.25">
      <c r="B172" s="64"/>
      <c r="C172" s="45" t="s">
        <v>123</v>
      </c>
      <c r="D172" s="63" t="s">
        <v>152</v>
      </c>
      <c r="E172" s="49" t="s">
        <v>15</v>
      </c>
      <c r="F172" s="49"/>
      <c r="G172" s="49"/>
      <c r="H172" s="49" t="s">
        <v>157</v>
      </c>
      <c r="I172" s="29"/>
    </row>
    <row r="173" spans="2:9" x14ac:dyDescent="0.25">
      <c r="B173" s="64"/>
      <c r="C173" s="45" t="s">
        <v>119</v>
      </c>
      <c r="D173" s="63" t="s">
        <v>153</v>
      </c>
      <c r="E173" s="49" t="s">
        <v>15</v>
      </c>
      <c r="F173" s="49"/>
      <c r="G173" s="49"/>
      <c r="H173" s="49" t="s">
        <v>157</v>
      </c>
      <c r="I173" s="29"/>
    </row>
    <row r="174" spans="2:9" x14ac:dyDescent="0.25">
      <c r="B174" s="64"/>
      <c r="C174" s="45" t="s">
        <v>123</v>
      </c>
      <c r="D174" s="63" t="s">
        <v>155</v>
      </c>
      <c r="E174" s="49" t="s">
        <v>15</v>
      </c>
      <c r="F174" s="49"/>
      <c r="G174" s="49"/>
      <c r="H174" s="49" t="s">
        <v>157</v>
      </c>
      <c r="I174" s="29"/>
    </row>
    <row r="175" spans="2:9" x14ac:dyDescent="0.25">
      <c r="B175" s="57"/>
      <c r="C175" s="45" t="s">
        <v>121</v>
      </c>
      <c r="D175" s="63" t="s">
        <v>130</v>
      </c>
      <c r="E175" s="49">
        <v>17.399999999999999</v>
      </c>
      <c r="F175" s="49" t="s">
        <v>169</v>
      </c>
      <c r="G175" s="49" t="s">
        <v>401</v>
      </c>
      <c r="H175" s="77" t="s">
        <v>403</v>
      </c>
      <c r="I175" s="29"/>
    </row>
    <row r="176" spans="2:9" x14ac:dyDescent="0.25">
      <c r="B176" s="37"/>
      <c r="C176" s="37"/>
      <c r="D176" s="37"/>
      <c r="E176" s="82"/>
      <c r="F176" s="82"/>
      <c r="G176" s="82"/>
      <c r="H176" s="82"/>
      <c r="I176" s="29"/>
    </row>
    <row r="177" spans="2:9" x14ac:dyDescent="0.25">
      <c r="B177" s="4" t="s">
        <v>173</v>
      </c>
      <c r="C177" s="59"/>
      <c r="D177" s="7"/>
      <c r="E177" s="78" t="s">
        <v>112</v>
      </c>
      <c r="F177" s="78"/>
      <c r="G177" s="78"/>
      <c r="H177" s="29"/>
      <c r="I177" s="29"/>
    </row>
    <row r="178" spans="2:9" x14ac:dyDescent="0.25">
      <c r="B178" s="60" t="s">
        <v>113</v>
      </c>
      <c r="C178" s="41" t="s">
        <v>174</v>
      </c>
      <c r="D178" s="14" t="s">
        <v>175</v>
      </c>
      <c r="E178" s="32" t="s">
        <v>10</v>
      </c>
      <c r="F178" s="32" t="s">
        <v>141</v>
      </c>
      <c r="G178" s="32" t="s">
        <v>81</v>
      </c>
      <c r="H178" s="32" t="s">
        <v>12</v>
      </c>
      <c r="I178" s="29"/>
    </row>
    <row r="179" spans="2:9" ht="255" x14ac:dyDescent="0.25">
      <c r="B179" s="62" t="s">
        <v>118</v>
      </c>
      <c r="C179" s="63" t="s">
        <v>176</v>
      </c>
      <c r="D179" s="19"/>
      <c r="E179" s="46" t="s">
        <v>15</v>
      </c>
      <c r="F179" s="46"/>
      <c r="G179" s="46"/>
      <c r="H179" s="46" t="s">
        <v>177</v>
      </c>
      <c r="I179" s="29"/>
    </row>
    <row r="180" spans="2:9" x14ac:dyDescent="0.25">
      <c r="B180" s="64"/>
      <c r="C180" s="63" t="s">
        <v>178</v>
      </c>
      <c r="D180" s="19"/>
      <c r="E180" s="46" t="s">
        <v>15</v>
      </c>
      <c r="F180" s="46"/>
      <c r="G180" s="46"/>
      <c r="H180" s="46" t="s">
        <v>154</v>
      </c>
      <c r="I180" s="29"/>
    </row>
    <row r="181" spans="2:9" x14ac:dyDescent="0.25">
      <c r="B181" s="64"/>
      <c r="C181" s="63" t="s">
        <v>156</v>
      </c>
      <c r="D181" s="19"/>
      <c r="E181" s="46" t="s">
        <v>15</v>
      </c>
      <c r="F181" s="46"/>
      <c r="G181" s="46"/>
      <c r="H181" s="46" t="s">
        <v>154</v>
      </c>
      <c r="I181" s="29"/>
    </row>
    <row r="182" spans="2:9" x14ac:dyDescent="0.25">
      <c r="B182" s="64"/>
      <c r="C182" s="63" t="s">
        <v>179</v>
      </c>
      <c r="D182" s="19"/>
      <c r="E182" s="46" t="s">
        <v>15</v>
      </c>
      <c r="F182" s="46"/>
      <c r="G182" s="46"/>
      <c r="H182" s="46" t="s">
        <v>154</v>
      </c>
      <c r="I182" s="29"/>
    </row>
    <row r="183" spans="2:9" x14ac:dyDescent="0.25">
      <c r="B183" s="64"/>
      <c r="C183" s="63" t="s">
        <v>180</v>
      </c>
      <c r="D183" s="19"/>
      <c r="E183" s="46" t="s">
        <v>15</v>
      </c>
      <c r="F183" s="46"/>
      <c r="G183" s="46"/>
      <c r="H183" s="46" t="s">
        <v>154</v>
      </c>
      <c r="I183" s="29"/>
    </row>
    <row r="184" spans="2:9" ht="255" x14ac:dyDescent="0.25">
      <c r="B184" s="62" t="s">
        <v>131</v>
      </c>
      <c r="C184" s="63" t="s">
        <v>176</v>
      </c>
      <c r="D184" s="19"/>
      <c r="E184" s="46" t="s">
        <v>15</v>
      </c>
      <c r="F184" s="46"/>
      <c r="G184" s="46"/>
      <c r="H184" s="46" t="s">
        <v>181</v>
      </c>
      <c r="I184" s="29"/>
    </row>
    <row r="185" spans="2:9" ht="30" x14ac:dyDescent="0.25">
      <c r="B185" s="64"/>
      <c r="C185" s="63" t="s">
        <v>178</v>
      </c>
      <c r="D185" s="19"/>
      <c r="E185" s="46">
        <v>0.53</v>
      </c>
      <c r="F185" s="46" t="s">
        <v>182</v>
      </c>
      <c r="G185" s="46" t="s">
        <v>183</v>
      </c>
      <c r="H185" s="46"/>
      <c r="I185" s="29"/>
    </row>
    <row r="186" spans="2:9" x14ac:dyDescent="0.25">
      <c r="B186" s="64"/>
      <c r="C186" s="63" t="s">
        <v>156</v>
      </c>
      <c r="D186" s="19"/>
      <c r="E186" s="46" t="s">
        <v>15</v>
      </c>
      <c r="F186" s="46"/>
      <c r="G186" s="46"/>
      <c r="H186" s="46" t="s">
        <v>154</v>
      </c>
      <c r="I186" s="29"/>
    </row>
    <row r="187" spans="2:9" x14ac:dyDescent="0.25">
      <c r="B187" s="64"/>
      <c r="C187" s="63" t="s">
        <v>179</v>
      </c>
      <c r="D187" s="19"/>
      <c r="E187" s="46" t="s">
        <v>15</v>
      </c>
      <c r="F187" s="46"/>
      <c r="G187" s="46"/>
      <c r="H187" s="46" t="s">
        <v>154</v>
      </c>
      <c r="I187" s="29"/>
    </row>
    <row r="188" spans="2:9" x14ac:dyDescent="0.25">
      <c r="B188" s="57"/>
      <c r="C188" s="63" t="s">
        <v>180</v>
      </c>
      <c r="D188" s="19"/>
      <c r="E188" s="46" t="s">
        <v>15</v>
      </c>
      <c r="F188" s="46"/>
      <c r="G188" s="46"/>
      <c r="H188" s="46" t="s">
        <v>154</v>
      </c>
      <c r="I188" s="29"/>
    </row>
    <row r="189" spans="2:9" ht="30" x14ac:dyDescent="0.25">
      <c r="B189" s="64" t="s">
        <v>184</v>
      </c>
      <c r="C189" s="63" t="s">
        <v>176</v>
      </c>
      <c r="D189" s="19"/>
      <c r="E189" s="46" t="s">
        <v>15</v>
      </c>
      <c r="F189" s="46"/>
      <c r="G189" s="46"/>
      <c r="H189" s="46" t="s">
        <v>154</v>
      </c>
      <c r="I189" s="29"/>
    </row>
    <row r="190" spans="2:9" ht="30" x14ac:dyDescent="0.25">
      <c r="B190" s="64"/>
      <c r="C190" s="63" t="s">
        <v>178</v>
      </c>
      <c r="D190" s="19"/>
      <c r="E190" s="46">
        <v>0.53</v>
      </c>
      <c r="F190" s="46" t="s">
        <v>182</v>
      </c>
      <c r="G190" s="46" t="s">
        <v>183</v>
      </c>
      <c r="H190" s="46"/>
      <c r="I190" s="29"/>
    </row>
    <row r="191" spans="2:9" x14ac:dyDescent="0.25">
      <c r="B191" s="64"/>
      <c r="C191" s="63" t="s">
        <v>156</v>
      </c>
      <c r="D191" s="19"/>
      <c r="E191" s="46" t="s">
        <v>15</v>
      </c>
      <c r="F191" s="46"/>
      <c r="G191" s="46"/>
      <c r="H191" s="46" t="s">
        <v>154</v>
      </c>
      <c r="I191" s="29"/>
    </row>
    <row r="192" spans="2:9" x14ac:dyDescent="0.25">
      <c r="B192" s="64"/>
      <c r="C192" s="63" t="s">
        <v>179</v>
      </c>
      <c r="D192" s="19"/>
      <c r="E192" s="46" t="s">
        <v>15</v>
      </c>
      <c r="F192" s="46"/>
      <c r="G192" s="46"/>
      <c r="H192" s="46" t="s">
        <v>154</v>
      </c>
      <c r="I192" s="29"/>
    </row>
    <row r="193" spans="2:9" x14ac:dyDescent="0.25">
      <c r="B193" s="64"/>
      <c r="C193" s="63" t="s">
        <v>180</v>
      </c>
      <c r="D193" s="19"/>
      <c r="E193" s="46" t="s">
        <v>15</v>
      </c>
      <c r="F193" s="46"/>
      <c r="G193" s="46"/>
      <c r="H193" s="46" t="s">
        <v>154</v>
      </c>
      <c r="I193" s="29"/>
    </row>
    <row r="194" spans="2:9" ht="60" x14ac:dyDescent="0.25">
      <c r="B194" s="62" t="s">
        <v>185</v>
      </c>
      <c r="C194" s="63" t="s">
        <v>186</v>
      </c>
      <c r="D194" s="83" t="s">
        <v>120</v>
      </c>
      <c r="E194" s="49">
        <v>1.1999999999999999E-3</v>
      </c>
      <c r="F194" s="49" t="s">
        <v>162</v>
      </c>
      <c r="G194" s="49" t="s">
        <v>187</v>
      </c>
      <c r="H194" s="49" t="s">
        <v>188</v>
      </c>
      <c r="I194" s="29"/>
    </row>
    <row r="195" spans="2:9" ht="60" x14ac:dyDescent="0.25">
      <c r="B195" s="64"/>
      <c r="C195" s="63" t="s">
        <v>189</v>
      </c>
      <c r="D195" s="83" t="s">
        <v>122</v>
      </c>
      <c r="E195" s="49">
        <v>5.1999999999999998E-3</v>
      </c>
      <c r="F195" s="49"/>
      <c r="G195" s="49" t="s">
        <v>187</v>
      </c>
      <c r="H195" s="49" t="s">
        <v>188</v>
      </c>
      <c r="I195" s="29"/>
    </row>
    <row r="196" spans="2:9" ht="60" x14ac:dyDescent="0.25">
      <c r="B196" s="64"/>
      <c r="C196" s="63" t="s">
        <v>190</v>
      </c>
      <c r="D196" s="84" t="s">
        <v>130</v>
      </c>
      <c r="E196" s="49">
        <v>8.7500000000000008E-3</v>
      </c>
      <c r="F196" s="49" t="s">
        <v>191</v>
      </c>
      <c r="G196" s="49" t="s">
        <v>187</v>
      </c>
      <c r="H196" s="49" t="s">
        <v>188</v>
      </c>
      <c r="I196" s="29"/>
    </row>
    <row r="197" spans="2:9" ht="60" x14ac:dyDescent="0.25">
      <c r="B197" s="64"/>
      <c r="C197" s="63" t="s">
        <v>192</v>
      </c>
      <c r="D197" s="84" t="s">
        <v>130</v>
      </c>
      <c r="E197" s="49">
        <v>8.7500000000000008E-3</v>
      </c>
      <c r="F197" s="49" t="s">
        <v>191</v>
      </c>
      <c r="G197" s="49" t="s">
        <v>187</v>
      </c>
      <c r="H197" s="49" t="s">
        <v>188</v>
      </c>
      <c r="I197" s="29"/>
    </row>
    <row r="198" spans="2:9" ht="45" x14ac:dyDescent="0.25">
      <c r="B198" s="64"/>
      <c r="C198" s="63" t="s">
        <v>178</v>
      </c>
      <c r="D198" s="85" t="s">
        <v>193</v>
      </c>
      <c r="E198" s="49">
        <v>0.45600000000000002</v>
      </c>
      <c r="F198" s="46" t="s">
        <v>194</v>
      </c>
      <c r="G198" s="46" t="s">
        <v>195</v>
      </c>
      <c r="H198" s="46" t="s">
        <v>196</v>
      </c>
      <c r="I198" s="29"/>
    </row>
    <row r="199" spans="2:9" ht="75" x14ac:dyDescent="0.25">
      <c r="B199" s="64"/>
      <c r="C199" s="63" t="s">
        <v>156</v>
      </c>
      <c r="D199" s="85" t="s">
        <v>197</v>
      </c>
      <c r="E199" s="49">
        <v>0.45600000000000002</v>
      </c>
      <c r="F199" s="46" t="s">
        <v>198</v>
      </c>
      <c r="G199" s="46" t="s">
        <v>195</v>
      </c>
      <c r="H199" s="46" t="s">
        <v>199</v>
      </c>
      <c r="I199" s="29"/>
    </row>
    <row r="200" spans="2:9" x14ac:dyDescent="0.25">
      <c r="B200" s="64"/>
      <c r="C200" s="63" t="s">
        <v>179</v>
      </c>
      <c r="D200" s="19"/>
      <c r="E200" s="46" t="s">
        <v>15</v>
      </c>
      <c r="F200" s="46"/>
      <c r="G200" s="46"/>
      <c r="H200" s="46" t="s">
        <v>154</v>
      </c>
      <c r="I200" s="29"/>
    </row>
    <row r="201" spans="2:9" x14ac:dyDescent="0.25">
      <c r="B201" s="57"/>
      <c r="C201" s="63" t="s">
        <v>180</v>
      </c>
      <c r="D201" s="19"/>
      <c r="E201" s="46" t="s">
        <v>15</v>
      </c>
      <c r="F201" s="46"/>
      <c r="G201" s="46"/>
      <c r="H201" s="46" t="s">
        <v>154</v>
      </c>
      <c r="I201" s="29"/>
    </row>
    <row r="202" spans="2:9" s="37" customFormat="1" x14ac:dyDescent="0.25"/>
    <row r="203" spans="2:9" x14ac:dyDescent="0.25">
      <c r="B203" s="4" t="s">
        <v>200</v>
      </c>
      <c r="C203" s="59"/>
      <c r="D203" s="59"/>
      <c r="E203" s="5" t="s">
        <v>112</v>
      </c>
    </row>
    <row r="204" spans="2:9" ht="30" x14ac:dyDescent="0.25">
      <c r="B204" s="41" t="s">
        <v>113</v>
      </c>
      <c r="C204" s="41" t="s">
        <v>159</v>
      </c>
      <c r="D204" s="41" t="s">
        <v>160</v>
      </c>
      <c r="E204" s="14" t="s">
        <v>10</v>
      </c>
      <c r="F204" s="14" t="s">
        <v>201</v>
      </c>
      <c r="G204" s="41" t="s">
        <v>202</v>
      </c>
      <c r="H204" s="41" t="s">
        <v>203</v>
      </c>
    </row>
    <row r="205" spans="2:9" ht="240" x14ac:dyDescent="0.25">
      <c r="B205" s="62" t="s">
        <v>204</v>
      </c>
      <c r="C205" s="45" t="s">
        <v>119</v>
      </c>
      <c r="D205" s="45" t="s">
        <v>205</v>
      </c>
      <c r="E205" s="49">
        <v>4.6399999999999997</v>
      </c>
      <c r="F205" s="49" t="s">
        <v>206</v>
      </c>
      <c r="G205" s="86">
        <f>IF(E205="NA", "NA", E205/$C$7)</f>
        <v>9.2799999999999994</v>
      </c>
      <c r="H205" s="86">
        <f>IF(E205="NA", "NA", E205/$C$18)</f>
        <v>2.3199999999999998</v>
      </c>
    </row>
    <row r="206" spans="2:9" ht="30" x14ac:dyDescent="0.25">
      <c r="B206" s="64"/>
      <c r="C206" s="45" t="s">
        <v>207</v>
      </c>
      <c r="D206" s="45" t="s">
        <v>208</v>
      </c>
      <c r="E206" s="49">
        <v>4.6399999999999997</v>
      </c>
      <c r="F206" s="77" t="s">
        <v>209</v>
      </c>
      <c r="G206" s="86">
        <f t="shared" ref="G206:G224" si="0">IF(E206="NA", "NA", E206/$C$7)</f>
        <v>9.2799999999999994</v>
      </c>
      <c r="H206" s="86">
        <f t="shared" ref="H206:H224" si="1">IF(E206="NA", "NA", E206/$C$18)</f>
        <v>2.3199999999999998</v>
      </c>
    </row>
    <row r="207" spans="2:9" ht="30" x14ac:dyDescent="0.25">
      <c r="B207" s="64"/>
      <c r="C207" s="45" t="s">
        <v>121</v>
      </c>
      <c r="D207" s="45" t="s">
        <v>210</v>
      </c>
      <c r="E207" s="49">
        <v>4.6399999999999997</v>
      </c>
      <c r="F207" s="77" t="s">
        <v>209</v>
      </c>
      <c r="G207" s="86">
        <f t="shared" si="0"/>
        <v>9.2799999999999994</v>
      </c>
      <c r="H207" s="86">
        <f t="shared" si="1"/>
        <v>2.3199999999999998</v>
      </c>
    </row>
    <row r="208" spans="2:9" ht="30" x14ac:dyDescent="0.25">
      <c r="B208" s="64"/>
      <c r="C208" s="45" t="s">
        <v>119</v>
      </c>
      <c r="D208" s="45" t="s">
        <v>211</v>
      </c>
      <c r="E208" s="49">
        <v>4.7</v>
      </c>
      <c r="F208" s="77" t="s">
        <v>212</v>
      </c>
      <c r="G208" s="86">
        <f t="shared" si="0"/>
        <v>9.4</v>
      </c>
      <c r="H208" s="86">
        <f t="shared" si="1"/>
        <v>2.35</v>
      </c>
    </row>
    <row r="209" spans="2:8" ht="30" x14ac:dyDescent="0.25">
      <c r="B209" s="64"/>
      <c r="C209" s="45" t="s">
        <v>207</v>
      </c>
      <c r="D209" s="45" t="s">
        <v>213</v>
      </c>
      <c r="E209" s="49">
        <v>4.7</v>
      </c>
      <c r="F209" s="77" t="s">
        <v>212</v>
      </c>
      <c r="G209" s="86">
        <f t="shared" si="0"/>
        <v>9.4</v>
      </c>
      <c r="H209" s="86">
        <f t="shared" si="1"/>
        <v>2.35</v>
      </c>
    </row>
    <row r="210" spans="2:8" ht="30" x14ac:dyDescent="0.25">
      <c r="B210" s="64"/>
      <c r="C210" s="45" t="s">
        <v>121</v>
      </c>
      <c r="D210" s="45" t="s">
        <v>214</v>
      </c>
      <c r="E210" s="49">
        <v>4.7</v>
      </c>
      <c r="F210" s="77" t="s">
        <v>212</v>
      </c>
      <c r="G210" s="86">
        <f t="shared" si="0"/>
        <v>9.4</v>
      </c>
      <c r="H210" s="86">
        <f t="shared" si="1"/>
        <v>2.35</v>
      </c>
    </row>
    <row r="211" spans="2:8" ht="60" x14ac:dyDescent="0.25">
      <c r="B211" s="64"/>
      <c r="C211" s="45" t="s">
        <v>119</v>
      </c>
      <c r="D211" s="45" t="s">
        <v>176</v>
      </c>
      <c r="E211" s="85">
        <v>2.94</v>
      </c>
      <c r="F211" s="85" t="s">
        <v>215</v>
      </c>
      <c r="G211" s="86">
        <f t="shared" si="0"/>
        <v>5.88</v>
      </c>
      <c r="H211" s="86">
        <f t="shared" si="1"/>
        <v>1.47</v>
      </c>
    </row>
    <row r="212" spans="2:8" x14ac:dyDescent="0.25">
      <c r="B212" s="64"/>
      <c r="C212" s="45" t="s">
        <v>121</v>
      </c>
      <c r="D212" s="45" t="s">
        <v>176</v>
      </c>
      <c r="E212" s="85">
        <v>2.94</v>
      </c>
      <c r="F212" s="85" t="s">
        <v>216</v>
      </c>
      <c r="G212" s="86">
        <f t="shared" si="0"/>
        <v>5.88</v>
      </c>
      <c r="H212" s="86">
        <f t="shared" si="1"/>
        <v>1.47</v>
      </c>
    </row>
    <row r="213" spans="2:8" ht="105" x14ac:dyDescent="0.25">
      <c r="B213" s="64"/>
      <c r="C213" s="45" t="s">
        <v>119</v>
      </c>
      <c r="D213" s="45" t="s">
        <v>156</v>
      </c>
      <c r="E213" s="85">
        <v>5.0999999999999996</v>
      </c>
      <c r="F213" s="85" t="s">
        <v>217</v>
      </c>
      <c r="G213" s="86">
        <f t="shared" si="0"/>
        <v>10.199999999999999</v>
      </c>
      <c r="H213" s="86">
        <f t="shared" si="1"/>
        <v>2.5499999999999998</v>
      </c>
    </row>
    <row r="214" spans="2:8" ht="105" x14ac:dyDescent="0.25">
      <c r="B214" s="57"/>
      <c r="C214" s="45" t="s">
        <v>121</v>
      </c>
      <c r="D214" s="45" t="s">
        <v>156</v>
      </c>
      <c r="E214" s="85">
        <v>5.0999999999999996</v>
      </c>
      <c r="F214" s="85" t="s">
        <v>217</v>
      </c>
      <c r="G214" s="86">
        <f t="shared" si="0"/>
        <v>10.199999999999999</v>
      </c>
      <c r="H214" s="86">
        <f t="shared" si="1"/>
        <v>2.5499999999999998</v>
      </c>
    </row>
    <row r="215" spans="2:8" ht="120" x14ac:dyDescent="0.25">
      <c r="B215" s="62" t="s">
        <v>218</v>
      </c>
      <c r="C215" s="45" t="s">
        <v>119</v>
      </c>
      <c r="D215" s="45" t="s">
        <v>205</v>
      </c>
      <c r="E215" s="49">
        <v>4.6399999999999997</v>
      </c>
      <c r="F215" s="49" t="s">
        <v>219</v>
      </c>
      <c r="G215" s="86">
        <f t="shared" si="0"/>
        <v>9.2799999999999994</v>
      </c>
      <c r="H215" s="86">
        <f t="shared" si="1"/>
        <v>2.3199999999999998</v>
      </c>
    </row>
    <row r="216" spans="2:8" ht="30" x14ac:dyDescent="0.25">
      <c r="B216" s="64"/>
      <c r="C216" s="45" t="s">
        <v>207</v>
      </c>
      <c r="D216" s="45" t="s">
        <v>208</v>
      </c>
      <c r="E216" s="49">
        <v>4.6399999999999997</v>
      </c>
      <c r="F216" s="49" t="s">
        <v>220</v>
      </c>
      <c r="G216" s="86">
        <f t="shared" si="0"/>
        <v>9.2799999999999994</v>
      </c>
      <c r="H216" s="86">
        <f t="shared" si="1"/>
        <v>2.3199999999999998</v>
      </c>
    </row>
    <row r="217" spans="2:8" ht="30" x14ac:dyDescent="0.25">
      <c r="B217" s="64"/>
      <c r="C217" s="45" t="s">
        <v>121</v>
      </c>
      <c r="D217" s="45" t="s">
        <v>210</v>
      </c>
      <c r="E217" s="49">
        <v>4.6399999999999997</v>
      </c>
      <c r="F217" s="49" t="s">
        <v>220</v>
      </c>
      <c r="G217" s="86">
        <f t="shared" si="0"/>
        <v>9.2799999999999994</v>
      </c>
      <c r="H217" s="86">
        <f t="shared" si="1"/>
        <v>2.3199999999999998</v>
      </c>
    </row>
    <row r="218" spans="2:8" ht="30" x14ac:dyDescent="0.25">
      <c r="B218" s="64"/>
      <c r="C218" s="45" t="s">
        <v>119</v>
      </c>
      <c r="D218" s="45" t="s">
        <v>211</v>
      </c>
      <c r="E218" s="49">
        <v>1.17</v>
      </c>
      <c r="F218" s="77" t="s">
        <v>312</v>
      </c>
      <c r="G218" s="86">
        <f t="shared" si="0"/>
        <v>2.34</v>
      </c>
      <c r="H218" s="86">
        <f t="shared" si="1"/>
        <v>0.58499999999999996</v>
      </c>
    </row>
    <row r="219" spans="2:8" ht="30" x14ac:dyDescent="0.25">
      <c r="B219" s="64"/>
      <c r="C219" s="45" t="s">
        <v>207</v>
      </c>
      <c r="D219" s="45" t="s">
        <v>213</v>
      </c>
      <c r="E219" s="49">
        <v>2.39</v>
      </c>
      <c r="F219" s="77" t="s">
        <v>312</v>
      </c>
      <c r="G219" s="86">
        <f t="shared" si="0"/>
        <v>4.78</v>
      </c>
      <c r="H219" s="86">
        <f t="shared" si="1"/>
        <v>1.1950000000000001</v>
      </c>
    </row>
    <row r="220" spans="2:8" ht="30" x14ac:dyDescent="0.25">
      <c r="B220" s="64"/>
      <c r="C220" s="45" t="s">
        <v>121</v>
      </c>
      <c r="D220" s="45" t="s">
        <v>214</v>
      </c>
      <c r="E220" s="49">
        <v>4.72</v>
      </c>
      <c r="F220" s="49" t="s">
        <v>221</v>
      </c>
      <c r="G220" s="86">
        <f t="shared" si="0"/>
        <v>9.44</v>
      </c>
      <c r="H220" s="86">
        <f t="shared" si="1"/>
        <v>2.36</v>
      </c>
    </row>
    <row r="221" spans="2:8" ht="60" x14ac:dyDescent="0.25">
      <c r="B221" s="64"/>
      <c r="C221" s="45" t="s">
        <v>119</v>
      </c>
      <c r="D221" s="45" t="s">
        <v>176</v>
      </c>
      <c r="E221" s="85">
        <v>2.94</v>
      </c>
      <c r="F221" s="85" t="s">
        <v>215</v>
      </c>
      <c r="G221" s="86">
        <f t="shared" si="0"/>
        <v>5.88</v>
      </c>
      <c r="H221" s="86">
        <f t="shared" si="1"/>
        <v>1.47</v>
      </c>
    </row>
    <row r="222" spans="2:8" x14ac:dyDescent="0.25">
      <c r="B222" s="64"/>
      <c r="C222" s="45" t="s">
        <v>121</v>
      </c>
      <c r="D222" s="45" t="s">
        <v>176</v>
      </c>
      <c r="E222" s="85">
        <v>2.94</v>
      </c>
      <c r="F222" s="85" t="s">
        <v>216</v>
      </c>
      <c r="G222" s="86">
        <f t="shared" si="0"/>
        <v>5.88</v>
      </c>
      <c r="H222" s="86">
        <f t="shared" si="1"/>
        <v>1.47</v>
      </c>
    </row>
    <row r="223" spans="2:8" ht="105" x14ac:dyDescent="0.25">
      <c r="B223" s="64"/>
      <c r="C223" s="45" t="s">
        <v>119</v>
      </c>
      <c r="D223" s="45" t="s">
        <v>156</v>
      </c>
      <c r="E223" s="85">
        <v>5.0999999999999996</v>
      </c>
      <c r="F223" s="85" t="s">
        <v>217</v>
      </c>
      <c r="G223" s="86">
        <f t="shared" si="0"/>
        <v>10.199999999999999</v>
      </c>
      <c r="H223" s="86">
        <f t="shared" si="1"/>
        <v>2.5499999999999998</v>
      </c>
    </row>
    <row r="224" spans="2:8" ht="105" x14ac:dyDescent="0.25">
      <c r="B224" s="57"/>
      <c r="C224" s="45" t="s">
        <v>121</v>
      </c>
      <c r="D224" s="45" t="s">
        <v>156</v>
      </c>
      <c r="E224" s="85">
        <v>5.0999999999999996</v>
      </c>
      <c r="F224" s="85" t="s">
        <v>217</v>
      </c>
      <c r="G224" s="86">
        <f t="shared" si="0"/>
        <v>10.199999999999999</v>
      </c>
      <c r="H224" s="86">
        <f t="shared" si="1"/>
        <v>2.5499999999999998</v>
      </c>
    </row>
    <row r="225" spans="2:4" s="1" customFormat="1" x14ac:dyDescent="0.25">
      <c r="B225" s="3" t="s">
        <v>222</v>
      </c>
      <c r="C225" s="3"/>
      <c r="D225" s="3"/>
    </row>
    <row r="226" spans="2:4" s="1" customFormat="1" x14ac:dyDescent="0.25">
      <c r="B226" s="3" t="s">
        <v>223</v>
      </c>
      <c r="C226" s="3"/>
      <c r="D226" s="3"/>
    </row>
  </sheetData>
  <mergeCells count="5">
    <mergeCell ref="K3:K6"/>
    <mergeCell ref="L3:L6"/>
    <mergeCell ref="K7:K10"/>
    <mergeCell ref="L7:L8"/>
    <mergeCell ref="L9:L10"/>
  </mergeCells>
  <conditionalFormatting sqref="B11:B12 D11:E12">
    <cfRule type="expression" dxfId="36" priority="19">
      <formula>$C$6=$G$4</formula>
    </cfRule>
  </conditionalFormatting>
  <conditionalFormatting sqref="B10 D10">
    <cfRule type="expression" dxfId="35" priority="18">
      <formula>$C$6=$G$5</formula>
    </cfRule>
  </conditionalFormatting>
  <conditionalFormatting sqref="B10:B12 D10:E12">
    <cfRule type="expression" dxfId="34" priority="17">
      <formula>$C$6=$G$7</formula>
    </cfRule>
    <cfRule type="expression" dxfId="33" priority="20">
      <formula>$C$6=$G$6</formula>
    </cfRule>
  </conditionalFormatting>
  <conditionalFormatting sqref="B22:B23 D22:E23">
    <cfRule type="expression" dxfId="32" priority="15">
      <formula>$C$17=$G$4</formula>
    </cfRule>
  </conditionalFormatting>
  <conditionalFormatting sqref="B21 D21">
    <cfRule type="expression" dxfId="31" priority="14">
      <formula>$C$17=$G$5</formula>
    </cfRule>
  </conditionalFormatting>
  <conditionalFormatting sqref="B21:B23 D21:E23">
    <cfRule type="expression" dxfId="30" priority="13">
      <formula>$C$17=$G$7</formula>
    </cfRule>
    <cfRule type="expression" dxfId="29" priority="16">
      <formula>$C$17=$G$6</formula>
    </cfRule>
  </conditionalFormatting>
  <conditionalFormatting sqref="C22:C23">
    <cfRule type="expression" dxfId="28" priority="11">
      <formula>$C$17=$G$4</formula>
    </cfRule>
  </conditionalFormatting>
  <conditionalFormatting sqref="C22:C23">
    <cfRule type="expression" dxfId="27" priority="10">
      <formula>$C$17=$G$7</formula>
    </cfRule>
    <cfRule type="expression" dxfId="26" priority="12">
      <formula>$C$17=$G$6</formula>
    </cfRule>
  </conditionalFormatting>
  <conditionalFormatting sqref="C10">
    <cfRule type="expression" dxfId="25" priority="8">
      <formula>$C$6=$G$5</formula>
    </cfRule>
  </conditionalFormatting>
  <conditionalFormatting sqref="C10">
    <cfRule type="expression" dxfId="24" priority="7">
      <formula>$C$6=$G$7</formula>
    </cfRule>
    <cfRule type="expression" dxfId="23" priority="9">
      <formula>$C$6=$G$6</formula>
    </cfRule>
  </conditionalFormatting>
  <conditionalFormatting sqref="C11:C12">
    <cfRule type="expression" dxfId="22" priority="5">
      <formula>$C$6=$G$4</formula>
    </cfRule>
  </conditionalFormatting>
  <conditionalFormatting sqref="C11:C12">
    <cfRule type="expression" dxfId="21" priority="4">
      <formula>$C$6=$G$7</formula>
    </cfRule>
    <cfRule type="expression" dxfId="20" priority="6">
      <formula>$C$6=$G$6</formula>
    </cfRule>
  </conditionalFormatting>
  <conditionalFormatting sqref="C21">
    <cfRule type="expression" dxfId="19" priority="2">
      <formula>$C$17=$G$5</formula>
    </cfRule>
  </conditionalFormatting>
  <conditionalFormatting sqref="C21">
    <cfRule type="expression" dxfId="18" priority="1">
      <formula>$C$17=$G$7</formula>
    </cfRule>
    <cfRule type="expression" dxfId="17" priority="3">
      <formula>$C$17=$G$6</formula>
    </cfRule>
  </conditionalFormatting>
  <dataValidations count="4">
    <dataValidation type="list" allowBlank="1" showInputMessage="1" showErrorMessage="1" sqref="C23 C12">
      <formula1>$I$9:$I$10</formula1>
    </dataValidation>
    <dataValidation type="list" allowBlank="1" showInputMessage="1" showErrorMessage="1" sqref="C22 C11">
      <formula1>$G$9:$G$10</formula1>
    </dataValidation>
    <dataValidation type="list" allowBlank="1" showInputMessage="1" showErrorMessage="1" sqref="C10 C21">
      <formula1>$G$9:$G$12</formula1>
    </dataValidation>
    <dataValidation type="list" allowBlank="1" showInputMessage="1" showErrorMessage="1" sqref="C6 C17">
      <formula1>Application_methods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Q226"/>
  <sheetViews>
    <sheetView tabSelected="1" zoomScale="90" zoomScaleNormal="90" workbookViewId="0">
      <selection activeCell="D47" sqref="D47"/>
    </sheetView>
  </sheetViews>
  <sheetFormatPr defaultColWidth="9.140625" defaultRowHeight="15" x14ac:dyDescent="0.25"/>
  <cols>
    <col min="1" max="1" width="1.85546875" style="8" customWidth="1"/>
    <col min="2" max="2" width="31.140625" style="8" customWidth="1"/>
    <col min="3" max="3" width="18.85546875" style="8" customWidth="1"/>
    <col min="4" max="4" width="25.140625" style="8" customWidth="1"/>
    <col min="5" max="5" width="18.85546875" style="8" customWidth="1"/>
    <col min="6" max="6" width="17.42578125" style="8" customWidth="1"/>
    <col min="7" max="7" width="21.42578125" style="8" customWidth="1"/>
    <col min="8" max="8" width="15.140625" style="8" customWidth="1"/>
    <col min="9" max="9" width="14.42578125" style="8" customWidth="1"/>
    <col min="10" max="10" width="9.140625" style="8" customWidth="1"/>
    <col min="11" max="11" width="14.42578125" style="8" customWidth="1"/>
    <col min="12" max="12" width="9.140625" style="8" customWidth="1"/>
    <col min="13" max="13" width="20.28515625" style="8" customWidth="1"/>
    <col min="14" max="16" width="9.140625" style="8" customWidth="1"/>
    <col min="17" max="16384" width="9.140625" style="8"/>
  </cols>
  <sheetData>
    <row r="1" spans="2:17" s="1" customFormat="1" x14ac:dyDescent="0.25">
      <c r="C1" s="2"/>
      <c r="G1" s="3"/>
      <c r="H1" s="3"/>
      <c r="I1" s="3"/>
      <c r="J1" s="3"/>
      <c r="K1" s="4" t="s">
        <v>0</v>
      </c>
      <c r="L1" s="3"/>
      <c r="M1" s="3"/>
      <c r="N1" s="3"/>
      <c r="O1" s="3"/>
      <c r="P1" s="3"/>
      <c r="Q1" s="3"/>
    </row>
    <row r="2" spans="2:17" ht="30" x14ac:dyDescent="0.25">
      <c r="B2" s="5" t="s">
        <v>1</v>
      </c>
      <c r="C2" s="6"/>
      <c r="D2" s="7"/>
      <c r="G2" s="9" t="s">
        <v>2</v>
      </c>
      <c r="H2" s="10"/>
      <c r="I2" s="11"/>
      <c r="J2" s="12"/>
      <c r="K2" s="13" t="s">
        <v>3</v>
      </c>
      <c r="L2" s="13" t="s">
        <v>4</v>
      </c>
      <c r="M2" s="13" t="s">
        <v>5</v>
      </c>
      <c r="N2" s="13" t="s">
        <v>6</v>
      </c>
      <c r="O2" s="13" t="s">
        <v>7</v>
      </c>
      <c r="P2" s="13" t="s">
        <v>8</v>
      </c>
      <c r="Q2" s="12"/>
    </row>
    <row r="3" spans="2:17" x14ac:dyDescent="0.25">
      <c r="B3" s="14" t="s">
        <v>9</v>
      </c>
      <c r="C3" s="14" t="s">
        <v>10</v>
      </c>
      <c r="D3" s="14" t="s">
        <v>11</v>
      </c>
      <c r="E3" s="14" t="s">
        <v>12</v>
      </c>
      <c r="G3" s="15" t="s">
        <v>13</v>
      </c>
      <c r="H3" s="16"/>
      <c r="I3" s="17"/>
      <c r="J3" s="12"/>
      <c r="K3" s="142" t="s">
        <v>14</v>
      </c>
      <c r="L3" s="142" t="s">
        <v>15</v>
      </c>
      <c r="M3" s="18" t="s">
        <v>16</v>
      </c>
      <c r="N3" s="18">
        <v>2.92E-2</v>
      </c>
      <c r="O3" s="18">
        <v>0.82199999999999995</v>
      </c>
      <c r="P3" s="18">
        <v>0.65390000000000004</v>
      </c>
      <c r="Q3" s="12"/>
    </row>
    <row r="4" spans="2:17" x14ac:dyDescent="0.25">
      <c r="B4" s="19" t="s">
        <v>17</v>
      </c>
      <c r="C4" s="20" t="s">
        <v>18</v>
      </c>
      <c r="D4" s="19" t="s">
        <v>19</v>
      </c>
      <c r="E4" s="19"/>
      <c r="G4" s="15" t="s">
        <v>20</v>
      </c>
      <c r="H4" s="16"/>
      <c r="I4" s="17"/>
      <c r="J4" s="12"/>
      <c r="K4" s="142"/>
      <c r="L4" s="142"/>
      <c r="M4" s="18" t="s">
        <v>21</v>
      </c>
      <c r="N4" s="18">
        <v>4.2999999999999997E-2</v>
      </c>
      <c r="O4" s="18">
        <v>1.03</v>
      </c>
      <c r="P4" s="18">
        <v>0.5</v>
      </c>
      <c r="Q4" s="12"/>
    </row>
    <row r="5" spans="2:17" x14ac:dyDescent="0.25">
      <c r="B5" s="19" t="s">
        <v>22</v>
      </c>
      <c r="C5" s="20" t="s">
        <v>23</v>
      </c>
      <c r="D5" s="19" t="s">
        <v>19</v>
      </c>
      <c r="E5" s="19"/>
      <c r="G5" s="15" t="s">
        <v>24</v>
      </c>
      <c r="H5" s="16"/>
      <c r="I5" s="17"/>
      <c r="J5" s="12"/>
      <c r="K5" s="142"/>
      <c r="L5" s="142"/>
      <c r="M5" s="18" t="s">
        <v>25</v>
      </c>
      <c r="N5" s="18">
        <v>7.2099999999999997E-2</v>
      </c>
      <c r="O5" s="18">
        <v>1.0976999999999999</v>
      </c>
      <c r="P5" s="18">
        <v>0.49990000000000001</v>
      </c>
      <c r="Q5" s="12"/>
    </row>
    <row r="6" spans="2:17" ht="30" x14ac:dyDescent="0.25">
      <c r="B6" s="19" t="s">
        <v>3</v>
      </c>
      <c r="C6" s="20" t="s">
        <v>24</v>
      </c>
      <c r="D6" s="19" t="s">
        <v>19</v>
      </c>
      <c r="E6" s="19"/>
      <c r="G6" s="15" t="s">
        <v>26</v>
      </c>
      <c r="H6" s="16"/>
      <c r="I6" s="17"/>
      <c r="J6" s="12"/>
      <c r="K6" s="142"/>
      <c r="L6" s="142"/>
      <c r="M6" s="18" t="s">
        <v>27</v>
      </c>
      <c r="N6" s="18">
        <v>0.1014</v>
      </c>
      <c r="O6" s="18">
        <v>1.1344000000000001</v>
      </c>
      <c r="P6" s="18">
        <v>0.49990000000000001</v>
      </c>
      <c r="Q6" s="12"/>
    </row>
    <row r="7" spans="2:17" x14ac:dyDescent="0.25">
      <c r="B7" s="19" t="s">
        <v>28</v>
      </c>
      <c r="C7" s="20">
        <v>5.0999999999999996</v>
      </c>
      <c r="D7" s="19" t="s">
        <v>29</v>
      </c>
      <c r="E7" s="19"/>
      <c r="G7" s="15"/>
      <c r="H7" s="16"/>
      <c r="I7" s="17"/>
      <c r="J7" s="12"/>
      <c r="K7" s="142" t="s">
        <v>30</v>
      </c>
      <c r="L7" s="142" t="s">
        <v>31</v>
      </c>
      <c r="M7" s="18" t="s">
        <v>16</v>
      </c>
      <c r="N7" s="18">
        <v>0.1913</v>
      </c>
      <c r="O7" s="18">
        <v>1.2365999999999999</v>
      </c>
      <c r="P7" s="18">
        <v>1.0551999999999999</v>
      </c>
      <c r="Q7" s="12"/>
    </row>
    <row r="8" spans="2:17" ht="30" x14ac:dyDescent="0.25">
      <c r="B8" s="19" t="s">
        <v>32</v>
      </c>
      <c r="C8" s="20">
        <v>1</v>
      </c>
      <c r="D8" s="19" t="s">
        <v>19</v>
      </c>
      <c r="E8" s="19"/>
      <c r="G8" s="15" t="s">
        <v>5</v>
      </c>
      <c r="H8" s="16"/>
      <c r="I8" s="17" t="s">
        <v>4</v>
      </c>
      <c r="J8" s="12"/>
      <c r="K8" s="142"/>
      <c r="L8" s="142"/>
      <c r="M8" s="18" t="s">
        <v>33</v>
      </c>
      <c r="N8" s="18">
        <v>2.4154</v>
      </c>
      <c r="O8" s="18">
        <v>0.90769999999999995</v>
      </c>
      <c r="P8" s="18">
        <v>1.0127999999999999</v>
      </c>
      <c r="Q8" s="12"/>
    </row>
    <row r="9" spans="2:17" x14ac:dyDescent="0.25">
      <c r="B9" s="19" t="s">
        <v>34</v>
      </c>
      <c r="C9" s="20">
        <v>0</v>
      </c>
      <c r="D9" s="19" t="s">
        <v>35</v>
      </c>
      <c r="E9" s="19"/>
      <c r="G9" s="15" t="s">
        <v>36</v>
      </c>
      <c r="H9" s="16"/>
      <c r="I9" s="17" t="s">
        <v>37</v>
      </c>
      <c r="J9" s="12"/>
      <c r="K9" s="142"/>
      <c r="L9" s="142" t="s">
        <v>38</v>
      </c>
      <c r="M9" s="18" t="s">
        <v>16</v>
      </c>
      <c r="N9" s="18">
        <v>1.0063</v>
      </c>
      <c r="O9" s="18">
        <v>0.99980000000000002</v>
      </c>
      <c r="P9" s="18">
        <v>1.0193000000000001</v>
      </c>
      <c r="Q9" s="12"/>
    </row>
    <row r="10" spans="2:17" ht="30" x14ac:dyDescent="0.25">
      <c r="B10" s="21" t="s">
        <v>5</v>
      </c>
      <c r="C10" s="20" t="s">
        <v>39</v>
      </c>
      <c r="D10" s="19" t="s">
        <v>19</v>
      </c>
      <c r="E10" s="19"/>
      <c r="G10" s="15" t="s">
        <v>39</v>
      </c>
      <c r="H10" s="16"/>
      <c r="I10" s="17" t="s">
        <v>40</v>
      </c>
      <c r="J10" s="12"/>
      <c r="K10" s="142"/>
      <c r="L10" s="142"/>
      <c r="M10" s="18" t="s">
        <v>41</v>
      </c>
      <c r="N10" s="18">
        <v>5.5513000000000003</v>
      </c>
      <c r="O10" s="18">
        <v>0.85229999999999995</v>
      </c>
      <c r="P10" s="18">
        <v>1.0079</v>
      </c>
      <c r="Q10" s="12"/>
    </row>
    <row r="11" spans="2:17" x14ac:dyDescent="0.25">
      <c r="B11" s="21" t="s">
        <v>5</v>
      </c>
      <c r="C11" s="20" t="s">
        <v>39</v>
      </c>
      <c r="D11" s="19" t="s">
        <v>19</v>
      </c>
      <c r="E11" s="19"/>
      <c r="G11" s="15" t="s">
        <v>42</v>
      </c>
      <c r="H11" s="16"/>
      <c r="I11" s="17"/>
      <c r="J11" s="12"/>
      <c r="K11" s="18" t="s">
        <v>43</v>
      </c>
      <c r="L11" s="18" t="s">
        <v>15</v>
      </c>
      <c r="M11" s="18" t="s">
        <v>15</v>
      </c>
      <c r="N11" s="18">
        <v>3.5099999999999999E-2</v>
      </c>
      <c r="O11" s="18">
        <v>2.4586000000000001</v>
      </c>
      <c r="P11" s="18">
        <v>0.4763</v>
      </c>
      <c r="Q11" s="12"/>
    </row>
    <row r="12" spans="2:17" ht="30" x14ac:dyDescent="0.25">
      <c r="B12" s="21" t="s">
        <v>4</v>
      </c>
      <c r="C12" s="20" t="s">
        <v>40</v>
      </c>
      <c r="D12" s="19" t="s">
        <v>19</v>
      </c>
      <c r="E12" s="19"/>
      <c r="G12" s="22" t="s">
        <v>44</v>
      </c>
      <c r="H12" s="23"/>
      <c r="I12" s="24"/>
      <c r="J12" s="12"/>
      <c r="K12" s="25" t="s">
        <v>45</v>
      </c>
      <c r="L12" s="26"/>
      <c r="M12" s="27" t="s">
        <v>46</v>
      </c>
      <c r="N12" s="28">
        <f>IF(AND($C$6=$G$4, $C$10=$G$9), N3,IF(AND($C$6=$G$4, $C$10=$G$10), N4, IF(AND($C$6=$G$4, $C$10=$G$11), N5, IF(AND($C$6=$G$4, $C$10=$G$12), N6, IF(AND($C$6=$G$5, $C$11=$G$9, $C$12=$I$10),N7, IF(AND($C$6=$G$5, $C$11=$G$10, $C$12=$I$10), N8, IF(AND($C$6=$G$5, $C$11=$G$9, $C$12=$I$9), N9, IF(AND($C$6=$G$5, $C$11=$G$10, $C$12=$I$9), N10, IF($C$6=$G$6, N11,  0)))))))))</f>
        <v>2.4154</v>
      </c>
      <c r="O12" s="28">
        <f>IF(AND($C$6=$G$4, $C$10=$G$9), O3,IF(AND($C$6=$G$4, $C$10=$G$10), O4, IF(AND($C$6=$G$4, $C$10=$G$11), O5, IF(AND($C$6=$G$4, $C$10=$G$12), O6, IF(AND($C$6=$G$5, $C$11=$G$9, $C$12=$I$10),O7, IF(AND($C$6=$G$5, $C$11=$G$10, $C$12=$I$10), O8, IF(AND($C$6=$G$5, $C$11=$G$9, $C$12=$I$9), O9, IF(AND($C$6=$G$5, $C$11=$G$10, $C$12=$I$9), O10, IF($C$6=$G$6, O11,  0)))))))))</f>
        <v>0.90769999999999995</v>
      </c>
      <c r="P12" s="28">
        <f>IF(AND($C$6=$G$4, $C$10=$G$9), P3,IF(AND($C$6=$G$4, $C$10=$G$10), P4, IF(AND($C$6=$G$4, $C$10=$G$11), P5, IF(AND($C$6=$G$4, $C$10=$G$12), P6, IF(AND($C$6=$G$5, $C$11=$G$9, $C$12=$I$10),P7, IF(AND($C$6=$G$5, $C$11=$G$10, $C$12=$I$10), P8, IF(AND($C$6=$G$5, $C$11=$G$9, $C$12=$I$9), P9, IF(AND($C$6=$G$5, $C$11=$G$10, $C$12=$I$9), P10, IF($C$6=$G$6, P11,  0)))))))))</f>
        <v>1.0127999999999999</v>
      </c>
      <c r="Q12" s="12"/>
    </row>
    <row r="13" spans="2:17" x14ac:dyDescent="0.25">
      <c r="C13" s="29"/>
      <c r="G13" s="30" t="s">
        <v>47</v>
      </c>
      <c r="H13" s="10" t="s">
        <v>48</v>
      </c>
      <c r="I13" s="11" t="s">
        <v>49</v>
      </c>
      <c r="J13" s="12"/>
      <c r="K13" s="12"/>
      <c r="L13" s="12"/>
      <c r="M13" s="28" t="s">
        <v>50</v>
      </c>
      <c r="N13" s="28">
        <f>IF(AND($C$17=$G$4, $C$21=$G$9), N3,IF(AND($C$17=$G$4, $C$21=$G$10), N4, IF(AND($C$17=$G$4, $C$21=$G$11), N5, IF(AND($C$17=$G$4, $C$21=$G$12), N6, IF(AND($C$17=$G$5, $C$22=$G$9, $C$23=$I$10),N7, IF(AND($C$17=$G$5, $C$22=$G$10, $C$23=$I$10), N8, IF(AND($C$17=$G$5, $C$22=$G$9, $C$23=$I$9), N9, IF(AND($C$17=$G$5, $C$22=$G$10, $C$23=$I$9), N10, IF($C$17=$G$6, N11,  0)))))))))</f>
        <v>4.2999999999999997E-2</v>
      </c>
      <c r="O13" s="28">
        <f>IF(AND($C$17=$G$4, $C$21=$G$9), O3,IF(AND($C$17=$G$4, $C$21=$G$10), O4, IF(AND($C$17=$G$4, $C$21=$G$11), O5, IF(AND($C$17=$G$4, $C$21=$G$12), O6, IF(AND($C$17=$G$5, $C$22=$G$9, $C$23=$I$10),O7, IF(AND($C$17=$G$5, $C$22=$G$10, $C$23=$I$10), O8, IF(AND($C$17=$G$5, $C$22=$G$9, $C$23=$I$9), O9, IF(AND($C$17=$G$5, $C$22=$G$10, $C$23=$I$9), O10, IF($C$17=$G$6, O11,  0)))))))))</f>
        <v>1.03</v>
      </c>
      <c r="P13" s="28">
        <f>IF(AND($C$17=$G$4, $C$21=$G$9), P3,IF(AND($C$17=$G$4, $C$21=$G$10), P4, IF(AND($C$17=$G$4, $C$21=$G$11), P5, IF(AND($C$17=$G$4, $C$21=$G$12), P6, IF(AND($C$17=$G$5, $C$22=$G$9, $C$23=$I$10),P7, IF(AND($C$17=$G$5, $C$22=$G$10, $C$23=$I$10), P8, IF(AND($C$17=$G$5, $C$22=$G$9, $C$23=$I$9), P9, IF(AND($C$17=$G$5, $C$22=$G$10, $C$23=$I$9), P10, IF($C$17=$G$6, P11,  0)))))))))</f>
        <v>0.5</v>
      </c>
      <c r="Q13" s="12"/>
    </row>
    <row r="14" spans="2:17" x14ac:dyDescent="0.25">
      <c r="B14" s="5" t="s">
        <v>51</v>
      </c>
      <c r="C14" s="31"/>
      <c r="D14" s="7"/>
      <c r="G14" s="15"/>
      <c r="H14" s="16">
        <f>IF(C6="ground",0,IF(C6="airblast",0,IF(C10="very fine to fine",0.28,IF(C10="fine to medium",0.067,IF(C10="medium to coarse",0.028,IF(C10="coarse to very coarse",0.02,0))))))</f>
        <v>0</v>
      </c>
      <c r="I14" s="17">
        <f>IF(C17="ground",0,IF(C17="airblast",0,IF(C21="very fine to fine",0.28,IF(C21="fine to medium",0.067,IF(C21="medium to coarse",0.028,IF(C21="coarse to very coarse",0.02,0))))))</f>
        <v>6.7000000000000004E-2</v>
      </c>
      <c r="J14" s="12"/>
      <c r="K14" s="12"/>
      <c r="L14" s="12"/>
      <c r="M14" s="12"/>
      <c r="N14" s="12"/>
      <c r="O14" s="12"/>
      <c r="P14" s="12"/>
      <c r="Q14" s="12"/>
    </row>
    <row r="15" spans="2:17" x14ac:dyDescent="0.25">
      <c r="B15" s="14" t="s">
        <v>9</v>
      </c>
      <c r="C15" s="32" t="s">
        <v>10</v>
      </c>
      <c r="D15" s="14" t="s">
        <v>11</v>
      </c>
      <c r="E15" s="14" t="s">
        <v>12</v>
      </c>
      <c r="G15" s="15"/>
      <c r="H15" s="16">
        <f>IF(C6="airblast",0.28,0)</f>
        <v>0</v>
      </c>
      <c r="I15" s="17">
        <f>IF(C17="airblast",0.28,0)</f>
        <v>0</v>
      </c>
      <c r="J15" s="12"/>
      <c r="K15" s="12"/>
      <c r="L15" s="12"/>
      <c r="M15" s="12"/>
      <c r="N15" s="12"/>
      <c r="O15" s="12"/>
      <c r="P15" s="12"/>
      <c r="Q15" s="12"/>
    </row>
    <row r="16" spans="2:17" x14ac:dyDescent="0.25">
      <c r="B16" s="19" t="s">
        <v>22</v>
      </c>
      <c r="C16" s="20" t="s">
        <v>52</v>
      </c>
      <c r="D16" s="19" t="s">
        <v>19</v>
      </c>
      <c r="E16" s="19"/>
      <c r="F16" s="33"/>
      <c r="G16" s="22"/>
      <c r="H16" s="23">
        <f>IF(C6="aerial",0,IF(C6="airblast",0,IF(C11="very fine to fine",0.28,IF(C11="fine to medium",0.067,0))))</f>
        <v>6.7000000000000004E-2</v>
      </c>
      <c r="I16" s="24">
        <f>IF(C17="aerial",0,IF(C17="airblast",0,IF(C22="very fine to fine",0.28,IF(C22="fine to medium",0.067,0))))</f>
        <v>0</v>
      </c>
      <c r="J16" s="12"/>
      <c r="K16" s="12"/>
      <c r="L16" s="12"/>
      <c r="M16" s="12"/>
      <c r="N16" s="12"/>
      <c r="O16" s="12"/>
      <c r="P16" s="12"/>
      <c r="Q16" s="12"/>
    </row>
    <row r="17" spans="2:17" ht="30" x14ac:dyDescent="0.25">
      <c r="B17" s="19" t="s">
        <v>3</v>
      </c>
      <c r="C17" s="20" t="s">
        <v>20</v>
      </c>
      <c r="D17" s="19" t="s">
        <v>19</v>
      </c>
      <c r="E17" s="19"/>
      <c r="G17" s="12" t="s">
        <v>53</v>
      </c>
      <c r="H17" s="12">
        <f>IF(C6="aerial", 2600, 1000)</f>
        <v>1000</v>
      </c>
      <c r="I17" s="12">
        <f>IF(C17="aerial", 2600, 1000)</f>
        <v>2600</v>
      </c>
      <c r="J17" s="12"/>
      <c r="K17" s="12"/>
      <c r="L17" s="12"/>
      <c r="M17" s="12"/>
      <c r="N17" s="12"/>
      <c r="O17" s="12"/>
      <c r="P17" s="12"/>
      <c r="Q17" s="12"/>
    </row>
    <row r="18" spans="2:17" x14ac:dyDescent="0.25">
      <c r="B18" s="19" t="s">
        <v>28</v>
      </c>
      <c r="C18" s="20">
        <v>1.5</v>
      </c>
      <c r="D18" s="19" t="s">
        <v>29</v>
      </c>
      <c r="E18" s="19"/>
      <c r="F18" s="33"/>
    </row>
    <row r="19" spans="2:17" x14ac:dyDescent="0.25">
      <c r="B19" s="19" t="s">
        <v>32</v>
      </c>
      <c r="C19" s="20">
        <v>3</v>
      </c>
      <c r="D19" s="19" t="s">
        <v>19</v>
      </c>
      <c r="E19" s="19"/>
    </row>
    <row r="20" spans="2:17" x14ac:dyDescent="0.25">
      <c r="B20" s="19" t="s">
        <v>34</v>
      </c>
      <c r="C20" s="20">
        <v>7</v>
      </c>
      <c r="D20" s="19" t="s">
        <v>35</v>
      </c>
      <c r="E20" s="19"/>
      <c r="F20" s="34"/>
      <c r="G20" s="34"/>
    </row>
    <row r="21" spans="2:17" x14ac:dyDescent="0.25">
      <c r="B21" s="21" t="s">
        <v>5</v>
      </c>
      <c r="C21" s="20" t="s">
        <v>39</v>
      </c>
      <c r="D21" s="19" t="s">
        <v>19</v>
      </c>
      <c r="E21" s="19"/>
      <c r="F21" s="35"/>
      <c r="G21" s="35"/>
    </row>
    <row r="22" spans="2:17" x14ac:dyDescent="0.25">
      <c r="B22" s="21" t="s">
        <v>5</v>
      </c>
      <c r="C22" s="36" t="s">
        <v>36</v>
      </c>
      <c r="D22" s="19" t="s">
        <v>19</v>
      </c>
      <c r="E22" s="19"/>
      <c r="F22" s="35"/>
      <c r="G22" s="35"/>
    </row>
    <row r="23" spans="2:17" x14ac:dyDescent="0.25">
      <c r="B23" s="21" t="s">
        <v>4</v>
      </c>
      <c r="C23" s="36" t="s">
        <v>40</v>
      </c>
      <c r="D23" s="19" t="s">
        <v>19</v>
      </c>
      <c r="E23" s="19"/>
      <c r="F23" s="35"/>
      <c r="G23" s="35"/>
    </row>
    <row r="24" spans="2:17" x14ac:dyDescent="0.25">
      <c r="B24" s="37"/>
      <c r="C24" s="38"/>
      <c r="D24" s="39"/>
      <c r="E24" s="37"/>
      <c r="F24" s="35"/>
      <c r="G24" s="35"/>
    </row>
    <row r="25" spans="2:17" x14ac:dyDescent="0.25">
      <c r="B25" s="40" t="s">
        <v>54</v>
      </c>
      <c r="C25" s="38"/>
      <c r="D25" s="39"/>
      <c r="E25" s="37"/>
      <c r="F25" s="35"/>
      <c r="G25" s="35"/>
    </row>
    <row r="26" spans="2:17" x14ac:dyDescent="0.25">
      <c r="B26" s="41" t="s">
        <v>55</v>
      </c>
      <c r="C26" s="42" t="s">
        <v>56</v>
      </c>
      <c r="D26" s="39"/>
      <c r="E26" s="37"/>
      <c r="F26" s="35"/>
      <c r="G26" s="35"/>
    </row>
    <row r="27" spans="2:17" x14ac:dyDescent="0.25">
      <c r="B27" s="43" t="s">
        <v>57</v>
      </c>
      <c r="C27" s="44" t="s">
        <v>58</v>
      </c>
      <c r="D27" s="39"/>
      <c r="E27" s="37"/>
      <c r="F27" s="35"/>
      <c r="G27" s="35"/>
    </row>
    <row r="28" spans="2:17" x14ac:dyDescent="0.25">
      <c r="B28" s="43" t="s">
        <v>59</v>
      </c>
      <c r="C28" s="44" t="s">
        <v>58</v>
      </c>
      <c r="D28" s="39"/>
      <c r="E28" s="37"/>
      <c r="F28" s="35"/>
      <c r="G28" s="35"/>
    </row>
    <row r="29" spans="2:17" x14ac:dyDescent="0.25">
      <c r="B29" s="43" t="s">
        <v>60</v>
      </c>
      <c r="C29" s="44" t="s">
        <v>58</v>
      </c>
      <c r="D29" s="39"/>
      <c r="E29" s="37"/>
      <c r="F29" s="35"/>
      <c r="G29" s="35"/>
    </row>
    <row r="30" spans="2:17" x14ac:dyDescent="0.25">
      <c r="B30" s="43" t="s">
        <v>61</v>
      </c>
      <c r="C30" s="44" t="s">
        <v>58</v>
      </c>
      <c r="D30" s="39"/>
      <c r="E30" s="37"/>
      <c r="F30" s="35"/>
      <c r="G30" s="35"/>
    </row>
    <row r="31" spans="2:17" x14ac:dyDescent="0.25">
      <c r="B31" s="43" t="s">
        <v>62</v>
      </c>
      <c r="C31" s="44" t="s">
        <v>58</v>
      </c>
      <c r="D31" s="39"/>
      <c r="E31" s="37"/>
      <c r="F31" s="35"/>
      <c r="G31" s="35"/>
    </row>
    <row r="32" spans="2:17" x14ac:dyDescent="0.25">
      <c r="B32" s="43" t="s">
        <v>63</v>
      </c>
      <c r="C32" s="44" t="s">
        <v>58</v>
      </c>
      <c r="D32" s="39"/>
      <c r="E32" s="37"/>
      <c r="F32" s="35"/>
      <c r="G32" s="35"/>
    </row>
    <row r="33" spans="2:7" x14ac:dyDescent="0.25">
      <c r="B33" s="43" t="s">
        <v>64</v>
      </c>
      <c r="C33" s="44" t="s">
        <v>58</v>
      </c>
      <c r="D33" s="39"/>
      <c r="E33" s="37"/>
      <c r="F33" s="35"/>
      <c r="G33" s="35"/>
    </row>
    <row r="34" spans="2:7" x14ac:dyDescent="0.25">
      <c r="B34" s="43" t="s">
        <v>65</v>
      </c>
      <c r="C34" s="44" t="s">
        <v>58</v>
      </c>
      <c r="D34" s="39"/>
      <c r="E34" s="37"/>
      <c r="F34" s="35"/>
      <c r="G34" s="35"/>
    </row>
    <row r="35" spans="2:7" x14ac:dyDescent="0.25">
      <c r="B35" s="43" t="s">
        <v>66</v>
      </c>
      <c r="C35" s="44" t="s">
        <v>67</v>
      </c>
      <c r="D35" s="39"/>
      <c r="E35" s="37"/>
      <c r="F35" s="35"/>
      <c r="G35" s="35"/>
    </row>
    <row r="36" spans="2:7" x14ac:dyDescent="0.25">
      <c r="B36" s="43" t="s">
        <v>68</v>
      </c>
      <c r="C36" s="44" t="s">
        <v>58</v>
      </c>
      <c r="D36" s="39"/>
      <c r="E36" s="37"/>
      <c r="F36" s="35"/>
      <c r="G36" s="35"/>
    </row>
    <row r="37" spans="2:7" x14ac:dyDescent="0.25">
      <c r="B37" s="43" t="s">
        <v>69</v>
      </c>
      <c r="C37" s="44" t="s">
        <v>58</v>
      </c>
      <c r="D37" s="39"/>
      <c r="E37" s="37"/>
      <c r="F37" s="35"/>
      <c r="G37" s="35"/>
    </row>
    <row r="38" spans="2:7" x14ac:dyDescent="0.25">
      <c r="B38" s="43" t="s">
        <v>70</v>
      </c>
      <c r="C38" s="44" t="s">
        <v>58</v>
      </c>
      <c r="D38" s="39"/>
      <c r="E38" s="37"/>
      <c r="F38" s="35"/>
      <c r="G38" s="35"/>
    </row>
    <row r="39" spans="2:7" x14ac:dyDescent="0.25">
      <c r="B39" s="43" t="s">
        <v>71</v>
      </c>
      <c r="C39" s="44" t="s">
        <v>67</v>
      </c>
      <c r="D39" s="39"/>
      <c r="E39" s="37"/>
      <c r="F39" s="35"/>
      <c r="G39" s="35"/>
    </row>
    <row r="40" spans="2:7" x14ac:dyDescent="0.25">
      <c r="B40" s="43" t="s">
        <v>72</v>
      </c>
      <c r="C40" s="44" t="s">
        <v>58</v>
      </c>
      <c r="D40" s="39"/>
      <c r="E40" s="37"/>
      <c r="F40" s="35"/>
      <c r="G40" s="35"/>
    </row>
    <row r="41" spans="2:7" x14ac:dyDescent="0.25">
      <c r="B41" s="43" t="s">
        <v>73</v>
      </c>
      <c r="C41" s="44" t="s">
        <v>58</v>
      </c>
      <c r="D41" s="39"/>
      <c r="E41" s="37"/>
      <c r="F41" s="35"/>
      <c r="G41" s="35"/>
    </row>
    <row r="42" spans="2:7" x14ac:dyDescent="0.25">
      <c r="B42" s="43" t="s">
        <v>74</v>
      </c>
      <c r="C42" s="44" t="s">
        <v>58</v>
      </c>
      <c r="D42" s="39"/>
      <c r="E42" s="37"/>
      <c r="F42" s="35"/>
      <c r="G42" s="35"/>
    </row>
    <row r="43" spans="2:7" x14ac:dyDescent="0.25">
      <c r="B43" s="43" t="s">
        <v>75</v>
      </c>
      <c r="C43" s="44" t="s">
        <v>67</v>
      </c>
      <c r="D43" s="39"/>
      <c r="E43" s="37"/>
      <c r="F43" s="35"/>
      <c r="G43" s="35"/>
    </row>
    <row r="44" spans="2:7" x14ac:dyDescent="0.25">
      <c r="B44" s="43" t="s">
        <v>76</v>
      </c>
      <c r="C44" s="44" t="s">
        <v>58</v>
      </c>
      <c r="D44" s="39"/>
      <c r="E44" s="37"/>
      <c r="F44" s="35"/>
      <c r="G44" s="35"/>
    </row>
    <row r="45" spans="2:7" x14ac:dyDescent="0.25">
      <c r="B45" s="43" t="s">
        <v>77</v>
      </c>
      <c r="C45" s="44" t="s">
        <v>67</v>
      </c>
      <c r="D45" s="39"/>
      <c r="E45" s="37"/>
      <c r="F45" s="35"/>
      <c r="G45" s="35"/>
    </row>
    <row r="46" spans="2:7" x14ac:dyDescent="0.25">
      <c r="B46" s="43" t="s">
        <v>78</v>
      </c>
      <c r="C46" s="44" t="s">
        <v>67</v>
      </c>
      <c r="D46" s="39"/>
      <c r="E46" s="37"/>
      <c r="F46" s="35"/>
      <c r="G46" s="35"/>
    </row>
    <row r="47" spans="2:7" x14ac:dyDescent="0.25">
      <c r="B47" s="43" t="s">
        <v>79</v>
      </c>
      <c r="C47" s="44" t="s">
        <v>58</v>
      </c>
      <c r="D47" s="39"/>
      <c r="E47" s="37"/>
      <c r="F47" s="35"/>
      <c r="G47" s="35"/>
    </row>
    <row r="48" spans="2:7" x14ac:dyDescent="0.25">
      <c r="B48" s="43" t="s">
        <v>80</v>
      </c>
      <c r="C48" s="44" t="s">
        <v>67</v>
      </c>
      <c r="D48" s="39"/>
      <c r="E48" s="37"/>
      <c r="F48" s="35"/>
      <c r="G48" s="35"/>
    </row>
    <row r="49" spans="2:9" x14ac:dyDescent="0.25">
      <c r="B49" s="4" t="s">
        <v>278</v>
      </c>
      <c r="C49" s="7"/>
      <c r="D49" s="7"/>
      <c r="F49" s="35"/>
      <c r="G49" s="35"/>
    </row>
    <row r="50" spans="2:9" x14ac:dyDescent="0.25">
      <c r="B50" s="41" t="s">
        <v>9</v>
      </c>
      <c r="C50" s="14" t="s">
        <v>10</v>
      </c>
      <c r="D50" s="41" t="s">
        <v>11</v>
      </c>
      <c r="E50" s="14" t="s">
        <v>81</v>
      </c>
      <c r="F50" s="14" t="s">
        <v>12</v>
      </c>
      <c r="G50" s="35"/>
      <c r="H50" s="35"/>
      <c r="I50" s="37"/>
    </row>
    <row r="51" spans="2:9" ht="90" x14ac:dyDescent="0.25">
      <c r="B51" s="45" t="s">
        <v>82</v>
      </c>
      <c r="C51" s="46">
        <v>6.1</v>
      </c>
      <c r="D51" s="46" t="s">
        <v>35</v>
      </c>
      <c r="E51" s="46" t="s">
        <v>83</v>
      </c>
      <c r="F51" s="46" t="s">
        <v>84</v>
      </c>
      <c r="G51" s="35"/>
      <c r="H51" s="35"/>
      <c r="I51" s="37"/>
    </row>
    <row r="52" spans="2:9" ht="30" x14ac:dyDescent="0.25">
      <c r="B52" s="45" t="s">
        <v>85</v>
      </c>
      <c r="C52" s="46">
        <v>1</v>
      </c>
      <c r="D52" s="46" t="s">
        <v>35</v>
      </c>
      <c r="E52" s="46" t="s">
        <v>393</v>
      </c>
      <c r="F52" s="46"/>
      <c r="G52" s="35"/>
      <c r="H52" s="35"/>
      <c r="I52" s="37"/>
    </row>
    <row r="53" spans="2:9" ht="30" x14ac:dyDescent="0.25">
      <c r="B53" s="47" t="s">
        <v>86</v>
      </c>
      <c r="C53" s="48">
        <v>0.27</v>
      </c>
      <c r="D53" s="48" t="s">
        <v>19</v>
      </c>
      <c r="E53" s="48" t="s">
        <v>87</v>
      </c>
      <c r="F53" s="48" t="s">
        <v>88</v>
      </c>
      <c r="G53" s="35"/>
      <c r="H53" s="35"/>
      <c r="I53" s="37"/>
    </row>
    <row r="54" spans="2:9" x14ac:dyDescent="0.25">
      <c r="B54" s="47" t="s">
        <v>89</v>
      </c>
      <c r="C54" s="143">
        <v>0.71</v>
      </c>
      <c r="D54" s="48" t="s">
        <v>19</v>
      </c>
      <c r="E54" s="48" t="s">
        <v>90</v>
      </c>
      <c r="F54" s="48" t="s">
        <v>226</v>
      </c>
      <c r="G54" s="35"/>
      <c r="H54" s="35"/>
      <c r="I54" s="37"/>
    </row>
    <row r="55" spans="2:9" ht="30" x14ac:dyDescent="0.25">
      <c r="B55" s="45" t="s">
        <v>91</v>
      </c>
      <c r="C55" s="46">
        <v>2.8</v>
      </c>
      <c r="D55" s="46" t="s">
        <v>19</v>
      </c>
      <c r="E55" s="46" t="s">
        <v>389</v>
      </c>
      <c r="F55" s="46" t="s">
        <v>390</v>
      </c>
      <c r="G55" s="35"/>
      <c r="H55" s="35"/>
      <c r="I55" s="37"/>
    </row>
    <row r="56" spans="2:9" x14ac:dyDescent="0.25">
      <c r="B56" s="45" t="s">
        <v>92</v>
      </c>
      <c r="C56" s="46">
        <v>217</v>
      </c>
      <c r="D56" s="46" t="s">
        <v>93</v>
      </c>
      <c r="E56" s="46" t="s">
        <v>391</v>
      </c>
      <c r="F56" s="46"/>
      <c r="G56" s="35"/>
      <c r="H56" s="35"/>
      <c r="I56" s="37"/>
    </row>
    <row r="57" spans="2:9" x14ac:dyDescent="0.25">
      <c r="B57" s="45" t="s">
        <v>94</v>
      </c>
      <c r="C57" s="49">
        <v>145</v>
      </c>
      <c r="D57" s="46" t="s">
        <v>95</v>
      </c>
      <c r="E57" s="46" t="s">
        <v>392</v>
      </c>
      <c r="F57" s="49"/>
      <c r="G57" s="35"/>
      <c r="H57" s="35"/>
      <c r="I57" s="37"/>
    </row>
    <row r="58" spans="2:9" ht="17.25" x14ac:dyDescent="0.25">
      <c r="B58" s="45" t="s">
        <v>96</v>
      </c>
      <c r="C58" s="50">
        <v>1.1999999999999999E-7</v>
      </c>
      <c r="D58" s="51" t="s">
        <v>97</v>
      </c>
      <c r="E58" s="51" t="s">
        <v>394</v>
      </c>
      <c r="F58" s="49"/>
      <c r="G58" s="35"/>
      <c r="H58" s="35"/>
      <c r="I58" s="37"/>
    </row>
    <row r="59" spans="2:9" ht="30" x14ac:dyDescent="0.25">
      <c r="B59" s="45" t="s">
        <v>98</v>
      </c>
      <c r="C59" s="52">
        <v>23</v>
      </c>
      <c r="D59" s="51" t="s">
        <v>99</v>
      </c>
      <c r="E59" s="51" t="s">
        <v>100</v>
      </c>
      <c r="F59" s="49"/>
      <c r="G59" s="35"/>
      <c r="H59" s="35"/>
      <c r="I59" s="37"/>
    </row>
    <row r="60" spans="2:9" ht="30" x14ac:dyDescent="0.25">
      <c r="B60" s="45" t="s">
        <v>101</v>
      </c>
      <c r="C60" s="52">
        <v>23</v>
      </c>
      <c r="D60" s="51" t="s">
        <v>99</v>
      </c>
      <c r="E60" s="51" t="s">
        <v>100</v>
      </c>
      <c r="F60" s="49"/>
      <c r="G60" s="35"/>
      <c r="H60" s="35"/>
      <c r="I60" s="37"/>
    </row>
    <row r="61" spans="2:9" ht="15.75" x14ac:dyDescent="0.25">
      <c r="B61" s="53" t="s">
        <v>102</v>
      </c>
      <c r="C61" s="54">
        <v>24</v>
      </c>
      <c r="D61" s="51" t="s">
        <v>99</v>
      </c>
      <c r="E61" s="51" t="s">
        <v>103</v>
      </c>
      <c r="F61" s="55" t="s">
        <v>405</v>
      </c>
      <c r="G61" s="35"/>
      <c r="H61" s="35"/>
      <c r="I61" s="37"/>
    </row>
    <row r="62" spans="2:9" ht="30" x14ac:dyDescent="0.25">
      <c r="B62" s="53" t="s">
        <v>104</v>
      </c>
      <c r="C62" s="54">
        <v>24</v>
      </c>
      <c r="D62" s="51" t="s">
        <v>99</v>
      </c>
      <c r="E62" s="51" t="s">
        <v>103</v>
      </c>
      <c r="F62" s="55" t="s">
        <v>405</v>
      </c>
      <c r="G62" s="35"/>
      <c r="H62" s="35"/>
      <c r="I62" s="37"/>
    </row>
    <row r="63" spans="2:9" x14ac:dyDescent="0.25">
      <c r="B63" s="57" t="s">
        <v>105</v>
      </c>
      <c r="C63" s="58">
        <v>131</v>
      </c>
      <c r="D63" s="51" t="s">
        <v>99</v>
      </c>
      <c r="E63" s="51" t="s">
        <v>106</v>
      </c>
      <c r="F63" s="56"/>
      <c r="G63" s="35"/>
      <c r="H63" s="35"/>
      <c r="I63" s="37"/>
    </row>
    <row r="64" spans="2:9" x14ac:dyDescent="0.25">
      <c r="B64" s="45" t="s">
        <v>107</v>
      </c>
      <c r="C64" s="58">
        <v>131</v>
      </c>
      <c r="D64" s="51" t="s">
        <v>99</v>
      </c>
      <c r="E64" s="51" t="s">
        <v>106</v>
      </c>
      <c r="F64" s="56"/>
      <c r="G64" s="35"/>
      <c r="H64" s="35"/>
      <c r="I64" s="37"/>
    </row>
    <row r="65" spans="2:11" x14ac:dyDescent="0.25">
      <c r="B65" s="45" t="s">
        <v>108</v>
      </c>
      <c r="C65" s="58">
        <v>10</v>
      </c>
      <c r="D65" s="51" t="s">
        <v>109</v>
      </c>
      <c r="E65" s="51"/>
      <c r="F65" s="49"/>
      <c r="G65" s="35"/>
      <c r="H65" s="35"/>
      <c r="I65" s="37"/>
    </row>
    <row r="66" spans="2:11" x14ac:dyDescent="0.25">
      <c r="B66" s="45" t="s">
        <v>110</v>
      </c>
      <c r="C66" s="58">
        <v>100</v>
      </c>
      <c r="D66" s="51" t="s">
        <v>109</v>
      </c>
      <c r="E66" s="51"/>
      <c r="F66" s="49"/>
      <c r="G66" s="35"/>
      <c r="H66" s="35"/>
      <c r="I66" s="37"/>
    </row>
    <row r="67" spans="2:11" x14ac:dyDescent="0.25">
      <c r="B67" s="37"/>
      <c r="C67" s="38"/>
      <c r="D67" s="39"/>
      <c r="E67" s="37"/>
      <c r="F67" s="35"/>
      <c r="G67" s="35"/>
      <c r="H67" s="37"/>
    </row>
    <row r="68" spans="2:11" x14ac:dyDescent="0.25">
      <c r="B68" s="4" t="s">
        <v>111</v>
      </c>
      <c r="C68" s="59"/>
      <c r="D68" s="59"/>
      <c r="E68" s="5" t="s">
        <v>112</v>
      </c>
      <c r="F68" s="7"/>
      <c r="H68" s="37"/>
    </row>
    <row r="69" spans="2:11" ht="30" x14ac:dyDescent="0.25">
      <c r="B69" s="60" t="s">
        <v>113</v>
      </c>
      <c r="C69" s="41" t="s">
        <v>114</v>
      </c>
      <c r="D69" s="61" t="s">
        <v>115</v>
      </c>
      <c r="E69" s="14" t="s">
        <v>10</v>
      </c>
      <c r="F69" s="14" t="s">
        <v>116</v>
      </c>
      <c r="G69" s="14" t="s">
        <v>117</v>
      </c>
      <c r="H69" s="14" t="s">
        <v>81</v>
      </c>
      <c r="I69" s="14" t="s">
        <v>12</v>
      </c>
      <c r="J69" s="37"/>
    </row>
    <row r="70" spans="2:11" x14ac:dyDescent="0.25">
      <c r="B70" s="62" t="s">
        <v>118</v>
      </c>
      <c r="C70" s="45" t="s">
        <v>119</v>
      </c>
      <c r="D70" s="63" t="s">
        <v>120</v>
      </c>
      <c r="E70" s="49">
        <v>137</v>
      </c>
      <c r="F70" s="46">
        <v>350</v>
      </c>
      <c r="G70" s="46"/>
      <c r="H70" s="49" t="s">
        <v>286</v>
      </c>
      <c r="I70" s="67" t="s">
        <v>289</v>
      </c>
    </row>
    <row r="71" spans="2:11" x14ac:dyDescent="0.25">
      <c r="B71" s="64"/>
      <c r="C71" s="45" t="s">
        <v>121</v>
      </c>
      <c r="D71" s="63" t="s">
        <v>122</v>
      </c>
      <c r="E71" s="49">
        <v>810</v>
      </c>
      <c r="F71" s="46">
        <v>350</v>
      </c>
      <c r="G71" s="46"/>
      <c r="H71" s="49" t="s">
        <v>286</v>
      </c>
      <c r="I71" s="67"/>
      <c r="J71" s="65"/>
    </row>
    <row r="72" spans="2:11" x14ac:dyDescent="0.25">
      <c r="B72" s="64"/>
      <c r="C72" s="45" t="s">
        <v>123</v>
      </c>
      <c r="D72" s="63" t="s">
        <v>124</v>
      </c>
      <c r="E72" s="49">
        <v>1460</v>
      </c>
      <c r="F72" s="46">
        <v>350</v>
      </c>
      <c r="G72" s="46"/>
      <c r="H72" s="66" t="s">
        <v>286</v>
      </c>
      <c r="I72" s="67" t="s">
        <v>288</v>
      </c>
    </row>
    <row r="73" spans="2:11" x14ac:dyDescent="0.25">
      <c r="B73" s="64"/>
      <c r="C73" s="45" t="s">
        <v>123</v>
      </c>
      <c r="D73" s="63" t="s">
        <v>125</v>
      </c>
      <c r="E73" s="49">
        <v>1460</v>
      </c>
      <c r="F73" s="46">
        <v>350</v>
      </c>
      <c r="G73" s="46"/>
      <c r="H73" s="66" t="s">
        <v>286</v>
      </c>
      <c r="I73" s="67" t="s">
        <v>288</v>
      </c>
    </row>
    <row r="74" spans="2:11" x14ac:dyDescent="0.25">
      <c r="B74" s="64"/>
      <c r="C74" s="45" t="s">
        <v>123</v>
      </c>
      <c r="D74" s="68" t="s">
        <v>126</v>
      </c>
      <c r="E74" s="46">
        <v>2000</v>
      </c>
      <c r="F74" s="46">
        <v>350</v>
      </c>
      <c r="G74" s="46"/>
      <c r="H74" s="69" t="s">
        <v>287</v>
      </c>
      <c r="I74" s="70" t="s">
        <v>285</v>
      </c>
    </row>
    <row r="75" spans="2:11" x14ac:dyDescent="0.25">
      <c r="B75" s="64"/>
      <c r="C75" s="45" t="s">
        <v>123</v>
      </c>
      <c r="D75" s="63" t="s">
        <v>127</v>
      </c>
      <c r="E75" s="71">
        <v>141</v>
      </c>
      <c r="F75" s="72">
        <v>350</v>
      </c>
      <c r="G75" s="46"/>
      <c r="H75" s="134" t="s">
        <v>290</v>
      </c>
      <c r="I75" s="136" t="s">
        <v>291</v>
      </c>
    </row>
    <row r="76" spans="2:11" x14ac:dyDescent="0.25">
      <c r="B76" s="64"/>
      <c r="C76" s="45" t="s">
        <v>119</v>
      </c>
      <c r="D76" s="63" t="s">
        <v>128</v>
      </c>
      <c r="E76" s="49">
        <v>9.1</v>
      </c>
      <c r="F76" s="46">
        <v>350</v>
      </c>
      <c r="G76" s="46" t="s">
        <v>129</v>
      </c>
      <c r="H76" s="134" t="s">
        <v>292</v>
      </c>
      <c r="I76" s="73" t="s">
        <v>293</v>
      </c>
      <c r="K76" s="33"/>
    </row>
    <row r="77" spans="2:11" ht="15.75" thickBot="1" x14ac:dyDescent="0.3">
      <c r="B77" s="57"/>
      <c r="C77" s="45" t="s">
        <v>121</v>
      </c>
      <c r="D77" s="45" t="s">
        <v>130</v>
      </c>
      <c r="E77" s="74">
        <v>13.3</v>
      </c>
      <c r="F77" s="75">
        <v>350</v>
      </c>
      <c r="G77" s="75" t="s">
        <v>129</v>
      </c>
      <c r="H77" s="134" t="s">
        <v>292</v>
      </c>
      <c r="I77" s="137" t="s">
        <v>294</v>
      </c>
    </row>
    <row r="78" spans="2:11" x14ac:dyDescent="0.25">
      <c r="B78" s="64" t="s">
        <v>131</v>
      </c>
      <c r="C78" s="57" t="s">
        <v>119</v>
      </c>
      <c r="D78" s="24" t="s">
        <v>120</v>
      </c>
      <c r="E78" s="49">
        <v>25.6</v>
      </c>
      <c r="F78" s="46">
        <v>1135</v>
      </c>
      <c r="G78" s="72"/>
      <c r="H78" s="77" t="s">
        <v>295</v>
      </c>
      <c r="I78" s="135" t="s">
        <v>296</v>
      </c>
    </row>
    <row r="79" spans="2:11" x14ac:dyDescent="0.25">
      <c r="B79" s="64"/>
      <c r="C79" s="45" t="s">
        <v>121</v>
      </c>
      <c r="D79" s="63" t="s">
        <v>122</v>
      </c>
      <c r="E79" s="49">
        <v>86.7</v>
      </c>
      <c r="F79" s="46">
        <v>1135</v>
      </c>
      <c r="G79" s="46"/>
      <c r="H79" s="77" t="s">
        <v>295</v>
      </c>
      <c r="I79" s="67" t="s">
        <v>296</v>
      </c>
    </row>
    <row r="80" spans="2:11" x14ac:dyDescent="0.25">
      <c r="B80" s="64"/>
      <c r="C80" s="45" t="s">
        <v>123</v>
      </c>
      <c r="D80" s="63" t="s">
        <v>124</v>
      </c>
      <c r="E80" s="49">
        <v>136</v>
      </c>
      <c r="F80" s="46">
        <v>1135</v>
      </c>
      <c r="G80" s="46"/>
      <c r="H80" s="76" t="s">
        <v>295</v>
      </c>
      <c r="I80" s="138" t="s">
        <v>296</v>
      </c>
      <c r="K80" s="33"/>
    </row>
    <row r="81" spans="2:11" x14ac:dyDescent="0.25">
      <c r="B81" s="64"/>
      <c r="C81" s="45" t="s">
        <v>123</v>
      </c>
      <c r="D81" s="63" t="s">
        <v>132</v>
      </c>
      <c r="E81" s="49">
        <v>108</v>
      </c>
      <c r="F81" s="46">
        <v>100</v>
      </c>
      <c r="G81" s="46"/>
      <c r="H81" s="49" t="s">
        <v>311</v>
      </c>
      <c r="I81" s="67"/>
    </row>
    <row r="82" spans="2:11" x14ac:dyDescent="0.25">
      <c r="B82" s="64"/>
      <c r="C82" s="45" t="s">
        <v>123</v>
      </c>
      <c r="D82" s="63" t="s">
        <v>133</v>
      </c>
      <c r="E82" s="49">
        <v>331</v>
      </c>
      <c r="F82" s="46">
        <v>100</v>
      </c>
      <c r="G82" s="46"/>
      <c r="H82" s="49" t="s">
        <v>311</v>
      </c>
      <c r="I82" s="67"/>
      <c r="J82" s="8" t="s">
        <v>134</v>
      </c>
    </row>
    <row r="83" spans="2:11" x14ac:dyDescent="0.25">
      <c r="B83" s="64"/>
      <c r="C83" s="45" t="s">
        <v>123</v>
      </c>
      <c r="D83" s="63" t="s">
        <v>135</v>
      </c>
      <c r="E83" s="49">
        <v>1015</v>
      </c>
      <c r="F83" s="46">
        <v>100</v>
      </c>
      <c r="G83" s="46"/>
      <c r="H83" s="49" t="s">
        <v>311</v>
      </c>
      <c r="I83" s="67"/>
    </row>
    <row r="84" spans="2:11" x14ac:dyDescent="0.25">
      <c r="B84" s="64"/>
      <c r="C84" s="45" t="s">
        <v>123</v>
      </c>
      <c r="D84" s="63" t="s">
        <v>136</v>
      </c>
      <c r="E84" s="49">
        <v>1.1499999999999999</v>
      </c>
      <c r="F84" s="46"/>
      <c r="G84" s="46"/>
      <c r="H84" s="49" t="s">
        <v>137</v>
      </c>
      <c r="I84" s="67"/>
    </row>
    <row r="85" spans="2:11" x14ac:dyDescent="0.25">
      <c r="B85" s="64"/>
      <c r="C85" s="45" t="s">
        <v>119</v>
      </c>
      <c r="D85" s="63" t="s">
        <v>130</v>
      </c>
      <c r="E85" s="49">
        <v>87.4</v>
      </c>
      <c r="F85" s="46">
        <v>1135</v>
      </c>
      <c r="G85" s="46" t="s">
        <v>129</v>
      </c>
      <c r="H85" s="133" t="s">
        <v>297</v>
      </c>
      <c r="I85" s="139" t="s">
        <v>298</v>
      </c>
    </row>
    <row r="86" spans="2:11" ht="15.75" thickBot="1" x14ac:dyDescent="0.3">
      <c r="B86" s="57"/>
      <c r="C86" s="45" t="s">
        <v>121</v>
      </c>
      <c r="D86" s="63" t="s">
        <v>130</v>
      </c>
      <c r="E86" s="74">
        <v>87.4</v>
      </c>
      <c r="F86" s="75">
        <v>1135</v>
      </c>
      <c r="G86" s="75" t="s">
        <v>129</v>
      </c>
      <c r="H86" s="77" t="s">
        <v>297</v>
      </c>
      <c r="I86" s="140" t="s">
        <v>298</v>
      </c>
    </row>
    <row r="87" spans="2:11" x14ac:dyDescent="0.25">
      <c r="B87" s="64" t="s">
        <v>138</v>
      </c>
      <c r="C87" s="45" t="s">
        <v>119</v>
      </c>
      <c r="D87" s="63" t="s">
        <v>120</v>
      </c>
      <c r="E87" s="49">
        <v>25.6</v>
      </c>
      <c r="F87" s="46">
        <v>1135</v>
      </c>
      <c r="G87" s="72"/>
      <c r="H87" s="77" t="s">
        <v>295</v>
      </c>
      <c r="I87" s="135" t="s">
        <v>296</v>
      </c>
    </row>
    <row r="88" spans="2:11" x14ac:dyDescent="0.25">
      <c r="B88" s="64" t="s">
        <v>139</v>
      </c>
      <c r="C88" s="45" t="s">
        <v>121</v>
      </c>
      <c r="D88" s="63" t="s">
        <v>122</v>
      </c>
      <c r="E88" s="49">
        <v>86.7</v>
      </c>
      <c r="F88" s="46">
        <v>1135</v>
      </c>
      <c r="G88" s="46"/>
      <c r="H88" s="77" t="s">
        <v>295</v>
      </c>
      <c r="I88" s="67" t="s">
        <v>296</v>
      </c>
    </row>
    <row r="89" spans="2:11" x14ac:dyDescent="0.25">
      <c r="B89" s="64"/>
      <c r="C89" s="45" t="s">
        <v>123</v>
      </c>
      <c r="D89" s="63" t="s">
        <v>124</v>
      </c>
      <c r="E89" s="49">
        <v>1760</v>
      </c>
      <c r="F89" s="46">
        <v>146</v>
      </c>
      <c r="G89" s="46"/>
      <c r="H89" s="46" t="s">
        <v>395</v>
      </c>
      <c r="I89" s="138" t="s">
        <v>396</v>
      </c>
    </row>
    <row r="90" spans="2:11" x14ac:dyDescent="0.25">
      <c r="B90" s="64"/>
      <c r="C90" s="45" t="s">
        <v>119</v>
      </c>
      <c r="D90" s="63" t="s">
        <v>130</v>
      </c>
      <c r="E90" s="49">
        <v>670</v>
      </c>
      <c r="F90" s="46">
        <v>146</v>
      </c>
      <c r="G90" s="46" t="s">
        <v>397</v>
      </c>
      <c r="H90" s="46" t="s">
        <v>395</v>
      </c>
      <c r="I90" s="138" t="s">
        <v>396</v>
      </c>
    </row>
    <row r="91" spans="2:11" ht="45" x14ac:dyDescent="0.25">
      <c r="B91" s="57"/>
      <c r="C91" s="45" t="s">
        <v>121</v>
      </c>
      <c r="D91" s="63" t="s">
        <v>130</v>
      </c>
      <c r="E91" s="49">
        <v>1030</v>
      </c>
      <c r="F91" s="46">
        <v>146</v>
      </c>
      <c r="G91" s="46" t="s">
        <v>398</v>
      </c>
      <c r="H91" s="46" t="s">
        <v>395</v>
      </c>
      <c r="I91" s="138" t="s">
        <v>396</v>
      </c>
    </row>
    <row r="92" spans="2:11" x14ac:dyDescent="0.25">
      <c r="E92" s="29"/>
      <c r="F92" s="29"/>
      <c r="G92" s="29"/>
      <c r="H92" s="29"/>
      <c r="I92" s="29"/>
    </row>
    <row r="93" spans="2:11" x14ac:dyDescent="0.25">
      <c r="B93" s="4" t="s">
        <v>140</v>
      </c>
      <c r="C93" s="59"/>
      <c r="D93" s="59"/>
      <c r="E93" s="78" t="s">
        <v>112</v>
      </c>
      <c r="F93" s="29"/>
      <c r="G93" s="29"/>
      <c r="H93" s="29"/>
      <c r="I93" s="29"/>
    </row>
    <row r="94" spans="2:11" x14ac:dyDescent="0.25">
      <c r="B94" s="60" t="s">
        <v>113</v>
      </c>
      <c r="C94" s="41" t="s">
        <v>114</v>
      </c>
      <c r="D94" s="61" t="s">
        <v>115</v>
      </c>
      <c r="E94" s="32" t="s">
        <v>10</v>
      </c>
      <c r="F94" s="32" t="s">
        <v>141</v>
      </c>
      <c r="G94" s="32" t="s">
        <v>81</v>
      </c>
      <c r="H94" s="32" t="s">
        <v>12</v>
      </c>
      <c r="I94" s="29"/>
    </row>
    <row r="95" spans="2:11" x14ac:dyDescent="0.25">
      <c r="B95" s="62" t="s">
        <v>118</v>
      </c>
      <c r="C95" s="45" t="s">
        <v>119</v>
      </c>
      <c r="D95" s="63" t="s">
        <v>120</v>
      </c>
      <c r="E95" s="49">
        <v>2740</v>
      </c>
      <c r="F95" s="46"/>
      <c r="G95" s="49" t="s">
        <v>286</v>
      </c>
      <c r="H95" s="67" t="s">
        <v>299</v>
      </c>
      <c r="I95" s="29"/>
    </row>
    <row r="96" spans="2:11" x14ac:dyDescent="0.25">
      <c r="B96" s="64"/>
      <c r="C96" s="45" t="s">
        <v>121</v>
      </c>
      <c r="D96" s="63" t="s">
        <v>122</v>
      </c>
      <c r="E96" s="49">
        <v>16200</v>
      </c>
      <c r="F96" s="46"/>
      <c r="G96" s="49" t="s">
        <v>286</v>
      </c>
      <c r="H96" s="67" t="s">
        <v>299</v>
      </c>
      <c r="I96" s="29"/>
      <c r="J96" s="37"/>
      <c r="K96" s="37"/>
    </row>
    <row r="97" spans="2:11" x14ac:dyDescent="0.25">
      <c r="B97" s="64"/>
      <c r="C97" s="45" t="s">
        <v>123</v>
      </c>
      <c r="D97" s="45" t="s">
        <v>142</v>
      </c>
      <c r="E97" s="49">
        <v>29200</v>
      </c>
      <c r="F97" s="46"/>
      <c r="G97" s="49" t="s">
        <v>286</v>
      </c>
      <c r="H97" s="67" t="s">
        <v>299</v>
      </c>
      <c r="I97" s="29"/>
      <c r="J97" s="37"/>
      <c r="K97" s="37"/>
    </row>
    <row r="98" spans="2:11" x14ac:dyDescent="0.25">
      <c r="B98" s="64"/>
      <c r="C98" s="45" t="s">
        <v>119</v>
      </c>
      <c r="D98" s="45" t="s">
        <v>128</v>
      </c>
      <c r="E98" s="49">
        <v>20</v>
      </c>
      <c r="F98" s="46" t="s">
        <v>129</v>
      </c>
      <c r="G98" s="77" t="s">
        <v>308</v>
      </c>
      <c r="H98" s="67" t="s">
        <v>283</v>
      </c>
      <c r="I98" s="29"/>
      <c r="J98" s="37"/>
      <c r="K98" s="37"/>
    </row>
    <row r="99" spans="2:11" x14ac:dyDescent="0.25">
      <c r="B99" s="64"/>
      <c r="C99" s="45" t="s">
        <v>119</v>
      </c>
      <c r="D99" s="63" t="s">
        <v>143</v>
      </c>
      <c r="E99" s="49">
        <v>1700</v>
      </c>
      <c r="F99" s="79"/>
      <c r="G99" s="49" t="s">
        <v>144</v>
      </c>
      <c r="H99" s="80"/>
      <c r="I99" s="81"/>
      <c r="J99" s="37"/>
      <c r="K99" s="37"/>
    </row>
    <row r="100" spans="2:11" x14ac:dyDescent="0.25">
      <c r="B100" s="64"/>
      <c r="C100" s="45" t="s">
        <v>123</v>
      </c>
      <c r="D100" s="63" t="s">
        <v>145</v>
      </c>
      <c r="E100" s="49">
        <v>5000</v>
      </c>
      <c r="F100" s="49"/>
      <c r="G100" s="49" t="s">
        <v>144</v>
      </c>
      <c r="H100" s="80"/>
      <c r="I100" s="81"/>
      <c r="J100" s="37"/>
      <c r="K100" s="37"/>
    </row>
    <row r="101" spans="2:11" ht="30" x14ac:dyDescent="0.25">
      <c r="B101" s="64"/>
      <c r="C101" s="45" t="s">
        <v>119</v>
      </c>
      <c r="D101" s="63" t="s">
        <v>146</v>
      </c>
      <c r="E101" s="49">
        <v>825</v>
      </c>
      <c r="F101" s="49"/>
      <c r="G101" s="49" t="s">
        <v>147</v>
      </c>
      <c r="H101" s="80" t="s">
        <v>148</v>
      </c>
      <c r="I101" s="81"/>
      <c r="J101" s="37"/>
      <c r="K101" s="37"/>
    </row>
    <row r="102" spans="2:11" ht="30" x14ac:dyDescent="0.25">
      <c r="B102" s="64"/>
      <c r="C102" s="45" t="s">
        <v>123</v>
      </c>
      <c r="D102" s="63" t="s">
        <v>149</v>
      </c>
      <c r="E102" s="49">
        <v>1650</v>
      </c>
      <c r="F102" s="49"/>
      <c r="G102" s="49" t="s">
        <v>147</v>
      </c>
      <c r="H102" s="80" t="s">
        <v>150</v>
      </c>
      <c r="I102" s="81"/>
      <c r="J102" s="37"/>
      <c r="K102" s="37"/>
    </row>
    <row r="103" spans="2:11" x14ac:dyDescent="0.25">
      <c r="B103" s="64"/>
      <c r="C103" s="45" t="s">
        <v>119</v>
      </c>
      <c r="D103" s="63" t="s">
        <v>151</v>
      </c>
      <c r="E103" s="49" t="s">
        <v>15</v>
      </c>
      <c r="F103" s="49"/>
      <c r="G103" s="77" t="s">
        <v>284</v>
      </c>
      <c r="H103" s="80" t="s">
        <v>280</v>
      </c>
      <c r="I103" s="81"/>
      <c r="J103" s="37"/>
      <c r="K103" s="37"/>
    </row>
    <row r="104" spans="2:11" x14ac:dyDescent="0.25">
      <c r="B104" s="64"/>
      <c r="C104" s="45" t="s">
        <v>123</v>
      </c>
      <c r="D104" s="63" t="s">
        <v>152</v>
      </c>
      <c r="E104" s="49">
        <v>640</v>
      </c>
      <c r="F104" s="49"/>
      <c r="G104" s="77" t="s">
        <v>284</v>
      </c>
      <c r="H104" s="80" t="s">
        <v>280</v>
      </c>
      <c r="I104" s="81"/>
      <c r="J104" s="37"/>
      <c r="K104" s="37"/>
    </row>
    <row r="105" spans="2:11" x14ac:dyDescent="0.25">
      <c r="B105" s="64"/>
      <c r="C105" s="45" t="s">
        <v>119</v>
      </c>
      <c r="D105" s="63" t="s">
        <v>153</v>
      </c>
      <c r="E105" s="49" t="s">
        <v>15</v>
      </c>
      <c r="F105" s="46"/>
      <c r="G105" s="49"/>
      <c r="H105" s="49" t="s">
        <v>154</v>
      </c>
      <c r="I105" s="29"/>
      <c r="J105" s="37"/>
      <c r="K105" s="37"/>
    </row>
    <row r="106" spans="2:11" x14ac:dyDescent="0.25">
      <c r="B106" s="64"/>
      <c r="C106" s="45" t="s">
        <v>123</v>
      </c>
      <c r="D106" s="63" t="s">
        <v>155</v>
      </c>
      <c r="E106" s="49" t="s">
        <v>15</v>
      </c>
      <c r="F106" s="46"/>
      <c r="G106" s="49"/>
      <c r="H106" s="49" t="s">
        <v>154</v>
      </c>
      <c r="I106" s="29"/>
      <c r="J106" s="37"/>
      <c r="K106" s="37"/>
    </row>
    <row r="107" spans="2:11" x14ac:dyDescent="0.25">
      <c r="B107" s="57"/>
      <c r="C107" s="45" t="s">
        <v>121</v>
      </c>
      <c r="D107" s="45" t="s">
        <v>128</v>
      </c>
      <c r="E107" s="49">
        <v>20</v>
      </c>
      <c r="F107" s="46" t="s">
        <v>129</v>
      </c>
      <c r="G107" s="77" t="s">
        <v>308</v>
      </c>
      <c r="H107" s="67" t="s">
        <v>283</v>
      </c>
      <c r="I107" s="29"/>
      <c r="J107" s="37"/>
      <c r="K107" s="37"/>
    </row>
    <row r="108" spans="2:11" x14ac:dyDescent="0.25">
      <c r="B108" s="64" t="s">
        <v>131</v>
      </c>
      <c r="C108" s="45" t="s">
        <v>119</v>
      </c>
      <c r="D108" s="63" t="s">
        <v>120</v>
      </c>
      <c r="E108" s="49">
        <v>300</v>
      </c>
      <c r="F108" s="46"/>
      <c r="G108" s="49" t="s">
        <v>300</v>
      </c>
      <c r="H108" s="67" t="s">
        <v>281</v>
      </c>
      <c r="I108" s="29"/>
      <c r="J108" s="37"/>
      <c r="K108" s="37"/>
    </row>
    <row r="109" spans="2:11" x14ac:dyDescent="0.25">
      <c r="B109" s="64"/>
      <c r="C109" s="45" t="s">
        <v>121</v>
      </c>
      <c r="D109" s="63" t="s">
        <v>122</v>
      </c>
      <c r="E109" s="49">
        <v>1210</v>
      </c>
      <c r="F109" s="46"/>
      <c r="G109" s="49" t="s">
        <v>301</v>
      </c>
      <c r="H109" s="67" t="s">
        <v>281</v>
      </c>
      <c r="I109" s="29"/>
      <c r="J109" s="37"/>
      <c r="K109" s="37"/>
    </row>
    <row r="110" spans="2:11" ht="15.75" customHeight="1" x14ac:dyDescent="0.25">
      <c r="B110" s="64"/>
      <c r="C110" s="45" t="s">
        <v>123</v>
      </c>
      <c r="D110" s="45" t="s">
        <v>142</v>
      </c>
      <c r="E110" s="49">
        <v>2022</v>
      </c>
      <c r="F110" s="49"/>
      <c r="G110" s="77" t="s">
        <v>300</v>
      </c>
      <c r="H110" s="67" t="s">
        <v>281</v>
      </c>
      <c r="I110" s="29"/>
      <c r="J110" s="37"/>
      <c r="K110" s="37"/>
    </row>
    <row r="111" spans="2:11" x14ac:dyDescent="0.25">
      <c r="B111" s="64"/>
      <c r="C111" s="45" t="s">
        <v>119</v>
      </c>
      <c r="D111" s="63" t="s">
        <v>130</v>
      </c>
      <c r="E111" s="49">
        <v>110</v>
      </c>
      <c r="F111" s="46" t="s">
        <v>156</v>
      </c>
      <c r="G111" s="77" t="s">
        <v>302</v>
      </c>
      <c r="H111" s="67" t="s">
        <v>282</v>
      </c>
      <c r="I111" s="29"/>
      <c r="J111" s="37"/>
      <c r="K111" s="37"/>
    </row>
    <row r="112" spans="2:11" x14ac:dyDescent="0.25">
      <c r="B112" s="64"/>
      <c r="C112" s="45" t="s">
        <v>119</v>
      </c>
      <c r="D112" s="63" t="s">
        <v>143</v>
      </c>
      <c r="E112" s="49">
        <v>304</v>
      </c>
      <c r="F112" s="49"/>
      <c r="G112" s="77" t="s">
        <v>303</v>
      </c>
      <c r="H112" s="77" t="s">
        <v>305</v>
      </c>
      <c r="I112" s="29"/>
      <c r="J112" s="37"/>
      <c r="K112" s="37"/>
    </row>
    <row r="113" spans="2:11" x14ac:dyDescent="0.25">
      <c r="B113" s="64"/>
      <c r="C113" s="45" t="s">
        <v>123</v>
      </c>
      <c r="D113" s="63" t="s">
        <v>145</v>
      </c>
      <c r="E113" s="49">
        <v>551</v>
      </c>
      <c r="F113" s="49"/>
      <c r="G113" s="77" t="s">
        <v>303</v>
      </c>
      <c r="H113" s="77" t="s">
        <v>304</v>
      </c>
      <c r="I113" s="29"/>
      <c r="J113" s="37"/>
      <c r="K113" s="37"/>
    </row>
    <row r="114" spans="2:11" x14ac:dyDescent="0.25">
      <c r="B114" s="64"/>
      <c r="C114" s="45" t="s">
        <v>119</v>
      </c>
      <c r="D114" s="63" t="s">
        <v>146</v>
      </c>
      <c r="E114" s="49">
        <v>110</v>
      </c>
      <c r="F114" s="46"/>
      <c r="G114" s="77" t="s">
        <v>302</v>
      </c>
      <c r="H114" s="67" t="s">
        <v>307</v>
      </c>
      <c r="I114" s="29"/>
      <c r="J114" s="37"/>
      <c r="K114" s="37"/>
    </row>
    <row r="115" spans="2:11" x14ac:dyDescent="0.25">
      <c r="B115" s="64"/>
      <c r="C115" s="45" t="s">
        <v>123</v>
      </c>
      <c r="D115" s="63" t="s">
        <v>149</v>
      </c>
      <c r="E115" s="49">
        <v>350</v>
      </c>
      <c r="F115" s="46"/>
      <c r="G115" s="77" t="s">
        <v>302</v>
      </c>
      <c r="H115" s="67" t="s">
        <v>306</v>
      </c>
      <c r="I115" s="29"/>
      <c r="J115" s="37"/>
      <c r="K115" s="37"/>
    </row>
    <row r="116" spans="2:11" x14ac:dyDescent="0.25">
      <c r="B116" s="64"/>
      <c r="C116" s="45" t="s">
        <v>119</v>
      </c>
      <c r="D116" s="63" t="s">
        <v>151</v>
      </c>
      <c r="E116" s="46">
        <v>1010</v>
      </c>
      <c r="F116" s="46" t="s">
        <v>397</v>
      </c>
      <c r="G116" s="67" t="s">
        <v>303</v>
      </c>
      <c r="H116" s="46"/>
      <c r="I116" s="29"/>
      <c r="J116" s="37"/>
      <c r="K116" s="37"/>
    </row>
    <row r="117" spans="2:11" ht="30" x14ac:dyDescent="0.25">
      <c r="B117" s="64"/>
      <c r="C117" s="45" t="s">
        <v>123</v>
      </c>
      <c r="D117" s="63" t="s">
        <v>152</v>
      </c>
      <c r="E117" s="46">
        <v>1730</v>
      </c>
      <c r="F117" s="46" t="s">
        <v>399</v>
      </c>
      <c r="G117" s="67" t="s">
        <v>303</v>
      </c>
      <c r="H117" s="67" t="s">
        <v>400</v>
      </c>
      <c r="I117" s="29"/>
      <c r="J117" s="37"/>
      <c r="K117" s="37"/>
    </row>
    <row r="118" spans="2:11" x14ac:dyDescent="0.25">
      <c r="B118" s="64"/>
      <c r="C118" s="45" t="s">
        <v>119</v>
      </c>
      <c r="D118" s="63" t="s">
        <v>153</v>
      </c>
      <c r="E118" s="49" t="s">
        <v>15</v>
      </c>
      <c r="F118" s="46"/>
      <c r="G118" s="49"/>
      <c r="H118" s="46" t="s">
        <v>154</v>
      </c>
      <c r="I118" s="29"/>
      <c r="J118" s="37"/>
      <c r="K118" s="37"/>
    </row>
    <row r="119" spans="2:11" x14ac:dyDescent="0.25">
      <c r="B119" s="64"/>
      <c r="C119" s="45" t="s">
        <v>123</v>
      </c>
      <c r="D119" s="63" t="s">
        <v>155</v>
      </c>
      <c r="E119" s="49" t="s">
        <v>15</v>
      </c>
      <c r="F119" s="46"/>
      <c r="G119" s="49"/>
      <c r="H119" s="46" t="s">
        <v>154</v>
      </c>
      <c r="I119" s="29"/>
      <c r="J119" s="37"/>
      <c r="K119" s="37"/>
    </row>
    <row r="120" spans="2:11" x14ac:dyDescent="0.25">
      <c r="B120" s="64"/>
      <c r="C120" s="45" t="s">
        <v>121</v>
      </c>
      <c r="D120" s="63" t="s">
        <v>130</v>
      </c>
      <c r="E120" s="49">
        <v>350</v>
      </c>
      <c r="F120" s="46" t="s">
        <v>156</v>
      </c>
      <c r="G120" s="77" t="s">
        <v>302</v>
      </c>
      <c r="H120" s="67" t="s">
        <v>306</v>
      </c>
      <c r="I120" s="29"/>
      <c r="J120" s="37"/>
      <c r="K120" s="37"/>
    </row>
    <row r="121" spans="2:11" x14ac:dyDescent="0.25">
      <c r="B121" s="62" t="s">
        <v>138</v>
      </c>
      <c r="C121" s="45" t="s">
        <v>119</v>
      </c>
      <c r="D121" s="63" t="s">
        <v>120</v>
      </c>
      <c r="E121" s="49">
        <v>300</v>
      </c>
      <c r="F121" s="46"/>
      <c r="G121" s="49" t="s">
        <v>300</v>
      </c>
      <c r="H121" s="67" t="s">
        <v>281</v>
      </c>
      <c r="I121" s="29"/>
    </row>
    <row r="122" spans="2:11" x14ac:dyDescent="0.25">
      <c r="B122" s="64" t="s">
        <v>139</v>
      </c>
      <c r="C122" s="45" t="s">
        <v>121</v>
      </c>
      <c r="D122" s="63" t="s">
        <v>122</v>
      </c>
      <c r="E122" s="49">
        <v>1210</v>
      </c>
      <c r="F122" s="46"/>
      <c r="G122" s="49" t="s">
        <v>301</v>
      </c>
      <c r="H122" s="67" t="s">
        <v>281</v>
      </c>
      <c r="I122" s="29"/>
    </row>
    <row r="123" spans="2:11" x14ac:dyDescent="0.25">
      <c r="B123" s="64"/>
      <c r="C123" s="45" t="s">
        <v>123</v>
      </c>
      <c r="D123" s="45" t="s">
        <v>142</v>
      </c>
      <c r="E123" s="49" t="s">
        <v>15</v>
      </c>
      <c r="F123" s="49"/>
      <c r="G123" s="49"/>
      <c r="H123" s="67"/>
      <c r="I123" s="29"/>
    </row>
    <row r="124" spans="2:11" x14ac:dyDescent="0.25">
      <c r="B124" s="64"/>
      <c r="C124" s="45" t="s">
        <v>119</v>
      </c>
      <c r="D124" s="63" t="s">
        <v>130</v>
      </c>
      <c r="E124" s="49">
        <v>110</v>
      </c>
      <c r="F124" s="46" t="s">
        <v>156</v>
      </c>
      <c r="G124" s="77" t="s">
        <v>302</v>
      </c>
      <c r="H124" s="67" t="s">
        <v>282</v>
      </c>
      <c r="I124" s="29"/>
    </row>
    <row r="125" spans="2:11" x14ac:dyDescent="0.25">
      <c r="B125" s="64"/>
      <c r="C125" s="45" t="s">
        <v>119</v>
      </c>
      <c r="D125" s="63" t="s">
        <v>143</v>
      </c>
      <c r="E125" s="49">
        <v>304</v>
      </c>
      <c r="F125" s="49"/>
      <c r="G125" s="77" t="s">
        <v>303</v>
      </c>
      <c r="H125" s="77" t="s">
        <v>305</v>
      </c>
      <c r="I125" s="29"/>
    </row>
    <row r="126" spans="2:11" x14ac:dyDescent="0.25">
      <c r="B126" s="64"/>
      <c r="C126" s="45" t="s">
        <v>123</v>
      </c>
      <c r="D126" s="63" t="s">
        <v>145</v>
      </c>
      <c r="E126" s="49">
        <v>551</v>
      </c>
      <c r="F126" s="49"/>
      <c r="G126" s="77" t="s">
        <v>303</v>
      </c>
      <c r="H126" s="77" t="s">
        <v>304</v>
      </c>
      <c r="I126" s="29"/>
    </row>
    <row r="127" spans="2:11" x14ac:dyDescent="0.25">
      <c r="B127" s="64"/>
      <c r="C127" s="45" t="s">
        <v>119</v>
      </c>
      <c r="D127" s="63" t="s">
        <v>146</v>
      </c>
      <c r="E127" s="49">
        <v>110</v>
      </c>
      <c r="F127" s="46"/>
      <c r="G127" s="77" t="s">
        <v>302</v>
      </c>
      <c r="H127" s="67" t="s">
        <v>307</v>
      </c>
      <c r="I127" s="29"/>
    </row>
    <row r="128" spans="2:11" x14ac:dyDescent="0.25">
      <c r="B128" s="64"/>
      <c r="C128" s="45" t="s">
        <v>123</v>
      </c>
      <c r="D128" s="63" t="s">
        <v>149</v>
      </c>
      <c r="E128" s="49">
        <v>350</v>
      </c>
      <c r="F128" s="46"/>
      <c r="G128" s="77" t="s">
        <v>302</v>
      </c>
      <c r="H128" s="67" t="s">
        <v>306</v>
      </c>
      <c r="I128" s="29"/>
    </row>
    <row r="129" spans="2:9" x14ac:dyDescent="0.25">
      <c r="B129" s="64"/>
      <c r="C129" s="45" t="s">
        <v>119</v>
      </c>
      <c r="D129" s="63" t="s">
        <v>151</v>
      </c>
      <c r="E129" s="46">
        <v>1010</v>
      </c>
      <c r="F129" s="46" t="s">
        <v>397</v>
      </c>
      <c r="G129" s="67" t="s">
        <v>303</v>
      </c>
      <c r="H129" s="46"/>
      <c r="I129" s="29"/>
    </row>
    <row r="130" spans="2:9" ht="30" x14ac:dyDescent="0.25">
      <c r="B130" s="64"/>
      <c r="C130" s="45" t="s">
        <v>123</v>
      </c>
      <c r="D130" s="63" t="s">
        <v>152</v>
      </c>
      <c r="E130" s="46">
        <v>1730</v>
      </c>
      <c r="F130" s="46" t="s">
        <v>399</v>
      </c>
      <c r="G130" s="67" t="s">
        <v>303</v>
      </c>
      <c r="H130" s="67" t="s">
        <v>400</v>
      </c>
      <c r="I130" s="29"/>
    </row>
    <row r="131" spans="2:9" x14ac:dyDescent="0.25">
      <c r="B131" s="64"/>
      <c r="C131" s="45" t="s">
        <v>119</v>
      </c>
      <c r="D131" s="63" t="s">
        <v>153</v>
      </c>
      <c r="E131" s="49" t="s">
        <v>15</v>
      </c>
      <c r="F131" s="46"/>
      <c r="G131" s="46"/>
      <c r="H131" s="46" t="s">
        <v>157</v>
      </c>
      <c r="I131" s="29"/>
    </row>
    <row r="132" spans="2:9" x14ac:dyDescent="0.25">
      <c r="B132" s="64"/>
      <c r="C132" s="45" t="s">
        <v>123</v>
      </c>
      <c r="D132" s="63" t="s">
        <v>155</v>
      </c>
      <c r="E132" s="49" t="s">
        <v>15</v>
      </c>
      <c r="F132" s="46"/>
      <c r="G132" s="46"/>
      <c r="H132" s="46" t="s">
        <v>157</v>
      </c>
      <c r="I132" s="29"/>
    </row>
    <row r="133" spans="2:9" x14ac:dyDescent="0.25">
      <c r="B133" s="57"/>
      <c r="C133" s="45" t="s">
        <v>121</v>
      </c>
      <c r="D133" s="63" t="s">
        <v>130</v>
      </c>
      <c r="E133" s="46">
        <v>350</v>
      </c>
      <c r="F133" s="46" t="s">
        <v>156</v>
      </c>
      <c r="G133" s="77" t="s">
        <v>302</v>
      </c>
      <c r="H133" s="67" t="s">
        <v>306</v>
      </c>
      <c r="I133" s="29"/>
    </row>
    <row r="134" spans="2:9" x14ac:dyDescent="0.25">
      <c r="B134" s="37"/>
      <c r="C134" s="37"/>
      <c r="D134" s="37"/>
      <c r="E134" s="82"/>
      <c r="F134" s="82"/>
      <c r="G134" s="29"/>
      <c r="H134" s="29"/>
      <c r="I134" s="29"/>
    </row>
    <row r="135" spans="2:9" x14ac:dyDescent="0.25">
      <c r="B135" s="4" t="s">
        <v>158</v>
      </c>
      <c r="C135" s="59"/>
      <c r="D135" s="59"/>
      <c r="E135" s="78" t="s">
        <v>112</v>
      </c>
      <c r="F135" s="29"/>
      <c r="G135" s="29"/>
      <c r="H135" s="29"/>
      <c r="I135" s="29"/>
    </row>
    <row r="136" spans="2:9" ht="30" x14ac:dyDescent="0.25">
      <c r="B136" s="60" t="s">
        <v>11</v>
      </c>
      <c r="C136" s="41" t="s">
        <v>159</v>
      </c>
      <c r="D136" s="61" t="s">
        <v>160</v>
      </c>
      <c r="E136" s="32" t="s">
        <v>10</v>
      </c>
      <c r="F136" s="32" t="s">
        <v>141</v>
      </c>
      <c r="G136" s="32" t="s">
        <v>81</v>
      </c>
      <c r="H136" s="32" t="s">
        <v>12</v>
      </c>
      <c r="I136" s="29"/>
    </row>
    <row r="137" spans="2:9" x14ac:dyDescent="0.25">
      <c r="B137" s="62" t="s">
        <v>161</v>
      </c>
      <c r="C137" s="45" t="s">
        <v>119</v>
      </c>
      <c r="D137" s="63" t="s">
        <v>120</v>
      </c>
      <c r="E137" s="49">
        <v>3.95E-2</v>
      </c>
      <c r="F137" s="49" t="s">
        <v>162</v>
      </c>
      <c r="G137" s="67" t="s">
        <v>309</v>
      </c>
      <c r="H137" s="77" t="s">
        <v>310</v>
      </c>
      <c r="I137" s="29"/>
    </row>
    <row r="138" spans="2:9" x14ac:dyDescent="0.25">
      <c r="B138" s="64"/>
      <c r="C138" s="45" t="s">
        <v>121</v>
      </c>
      <c r="D138" s="63" t="s">
        <v>122</v>
      </c>
      <c r="E138" s="49">
        <v>0.48399999999999999</v>
      </c>
      <c r="F138" s="49" t="s">
        <v>162</v>
      </c>
      <c r="G138" s="67" t="s">
        <v>309</v>
      </c>
      <c r="H138" s="77" t="s">
        <v>310</v>
      </c>
      <c r="I138" s="29"/>
    </row>
    <row r="139" spans="2:9" x14ac:dyDescent="0.25">
      <c r="B139" s="64"/>
      <c r="C139" s="45" t="s">
        <v>123</v>
      </c>
      <c r="D139" s="45" t="s">
        <v>142</v>
      </c>
      <c r="E139" s="49">
        <v>1.22</v>
      </c>
      <c r="F139" s="49"/>
      <c r="G139" s="67" t="s">
        <v>309</v>
      </c>
      <c r="H139" s="77" t="s">
        <v>310</v>
      </c>
      <c r="I139" s="29"/>
    </row>
    <row r="140" spans="2:9" x14ac:dyDescent="0.25">
      <c r="B140" s="64"/>
      <c r="C140" s="45" t="s">
        <v>119</v>
      </c>
      <c r="D140" s="63" t="s">
        <v>130</v>
      </c>
      <c r="E140" s="46">
        <v>1.22</v>
      </c>
      <c r="F140" s="49" t="s">
        <v>163</v>
      </c>
      <c r="G140" s="67" t="s">
        <v>309</v>
      </c>
      <c r="H140" s="77" t="s">
        <v>310</v>
      </c>
      <c r="I140" s="29"/>
    </row>
    <row r="141" spans="2:9" x14ac:dyDescent="0.25">
      <c r="B141" s="64"/>
      <c r="C141" s="45" t="s">
        <v>119</v>
      </c>
      <c r="D141" s="63" t="s">
        <v>143</v>
      </c>
      <c r="E141" s="49" t="s">
        <v>15</v>
      </c>
      <c r="F141" s="49"/>
      <c r="G141" s="49"/>
      <c r="H141" s="49" t="s">
        <v>157</v>
      </c>
      <c r="I141" s="29"/>
    </row>
    <row r="142" spans="2:9" x14ac:dyDescent="0.25">
      <c r="B142" s="64"/>
      <c r="C142" s="45" t="s">
        <v>123</v>
      </c>
      <c r="D142" s="63" t="s">
        <v>145</v>
      </c>
      <c r="E142" s="49" t="s">
        <v>15</v>
      </c>
      <c r="F142" s="49"/>
      <c r="G142" s="49"/>
      <c r="H142" s="49" t="s">
        <v>157</v>
      </c>
      <c r="I142" s="29"/>
    </row>
    <row r="143" spans="2:9" x14ac:dyDescent="0.25">
      <c r="B143" s="64"/>
      <c r="C143" s="45" t="s">
        <v>119</v>
      </c>
      <c r="D143" s="63" t="s">
        <v>146</v>
      </c>
      <c r="E143" s="49" t="s">
        <v>15</v>
      </c>
      <c r="F143" s="49"/>
      <c r="G143" s="49"/>
      <c r="H143" s="49" t="s">
        <v>157</v>
      </c>
      <c r="I143" s="29"/>
    </row>
    <row r="144" spans="2:9" x14ac:dyDescent="0.25">
      <c r="B144" s="64"/>
      <c r="C144" s="45" t="s">
        <v>123</v>
      </c>
      <c r="D144" s="63" t="s">
        <v>149</v>
      </c>
      <c r="E144" s="49" t="s">
        <v>15</v>
      </c>
      <c r="F144" s="49"/>
      <c r="G144" s="49"/>
      <c r="H144" s="49" t="s">
        <v>157</v>
      </c>
      <c r="I144" s="29"/>
    </row>
    <row r="145" spans="2:9" x14ac:dyDescent="0.25">
      <c r="B145" s="64"/>
      <c r="C145" s="45" t="s">
        <v>119</v>
      </c>
      <c r="D145" s="63" t="s">
        <v>151</v>
      </c>
      <c r="E145" s="49" t="s">
        <v>15</v>
      </c>
      <c r="F145" s="49"/>
      <c r="G145" s="49"/>
      <c r="H145" s="49" t="s">
        <v>157</v>
      </c>
      <c r="I145" s="29"/>
    </row>
    <row r="146" spans="2:9" x14ac:dyDescent="0.25">
      <c r="B146" s="64"/>
      <c r="C146" s="45" t="s">
        <v>123</v>
      </c>
      <c r="D146" s="63" t="s">
        <v>152</v>
      </c>
      <c r="E146" s="49" t="s">
        <v>15</v>
      </c>
      <c r="F146" s="49"/>
      <c r="G146" s="49"/>
      <c r="H146" s="49" t="s">
        <v>157</v>
      </c>
      <c r="I146" s="29"/>
    </row>
    <row r="147" spans="2:9" x14ac:dyDescent="0.25">
      <c r="B147" s="64"/>
      <c r="C147" s="45" t="s">
        <v>119</v>
      </c>
      <c r="D147" s="63" t="s">
        <v>153</v>
      </c>
      <c r="E147" s="49" t="s">
        <v>15</v>
      </c>
      <c r="F147" s="49"/>
      <c r="G147" s="49"/>
      <c r="H147" s="49" t="s">
        <v>157</v>
      </c>
      <c r="I147" s="29"/>
    </row>
    <row r="148" spans="2:9" x14ac:dyDescent="0.25">
      <c r="B148" s="64"/>
      <c r="C148" s="45" t="s">
        <v>123</v>
      </c>
      <c r="D148" s="63" t="s">
        <v>155</v>
      </c>
      <c r="E148" s="49" t="s">
        <v>15</v>
      </c>
      <c r="F148" s="49"/>
      <c r="G148" s="49"/>
      <c r="H148" s="49" t="s">
        <v>157</v>
      </c>
      <c r="I148" s="29"/>
    </row>
    <row r="149" spans="2:9" x14ac:dyDescent="0.25">
      <c r="B149" s="57"/>
      <c r="C149" s="45" t="s">
        <v>121</v>
      </c>
      <c r="D149" s="63" t="s">
        <v>130</v>
      </c>
      <c r="E149" s="46">
        <v>1.22</v>
      </c>
      <c r="F149" s="49" t="s">
        <v>163</v>
      </c>
      <c r="G149" s="67" t="s">
        <v>309</v>
      </c>
      <c r="H149" s="77" t="s">
        <v>310</v>
      </c>
      <c r="I149" s="29"/>
    </row>
    <row r="150" spans="2:9" x14ac:dyDescent="0.25">
      <c r="B150" s="64" t="s">
        <v>164</v>
      </c>
      <c r="C150" s="45" t="s">
        <v>119</v>
      </c>
      <c r="D150" s="63" t="s">
        <v>120</v>
      </c>
      <c r="E150" s="49">
        <v>1.3</v>
      </c>
      <c r="F150" s="49"/>
      <c r="G150" s="49"/>
      <c r="H150" s="49" t="s">
        <v>227</v>
      </c>
      <c r="I150" s="29"/>
    </row>
    <row r="151" spans="2:9" x14ac:dyDescent="0.25">
      <c r="B151" s="64"/>
      <c r="C151" s="45" t="s">
        <v>121</v>
      </c>
      <c r="D151" s="63" t="s">
        <v>122</v>
      </c>
      <c r="E151" s="49">
        <v>1.3</v>
      </c>
      <c r="F151" s="49"/>
      <c r="G151" s="49"/>
      <c r="H151" s="49" t="s">
        <v>227</v>
      </c>
      <c r="I151" s="29"/>
    </row>
    <row r="152" spans="2:9" x14ac:dyDescent="0.25">
      <c r="B152" s="64"/>
      <c r="C152" s="45" t="s">
        <v>123</v>
      </c>
      <c r="D152" s="45" t="s">
        <v>142</v>
      </c>
      <c r="E152" s="49">
        <v>1.3</v>
      </c>
      <c r="F152" s="49"/>
      <c r="G152" s="49"/>
      <c r="H152" s="77" t="s">
        <v>279</v>
      </c>
      <c r="I152" s="29"/>
    </row>
    <row r="153" spans="2:9" x14ac:dyDescent="0.25">
      <c r="B153" s="64"/>
      <c r="C153" s="45" t="s">
        <v>119</v>
      </c>
      <c r="D153" s="63" t="s">
        <v>130</v>
      </c>
      <c r="E153" s="49">
        <v>1.3</v>
      </c>
      <c r="F153" s="49"/>
      <c r="G153" s="49"/>
      <c r="H153" s="77" t="s">
        <v>165</v>
      </c>
      <c r="I153" s="29"/>
    </row>
    <row r="154" spans="2:9" x14ac:dyDescent="0.25">
      <c r="B154" s="64"/>
      <c r="C154" s="45" t="s">
        <v>119</v>
      </c>
      <c r="D154" s="63" t="s">
        <v>143</v>
      </c>
      <c r="E154" s="49" t="s">
        <v>15</v>
      </c>
      <c r="F154" s="49"/>
      <c r="G154" s="49"/>
      <c r="H154" s="49" t="s">
        <v>157</v>
      </c>
      <c r="I154" s="29"/>
    </row>
    <row r="155" spans="2:9" x14ac:dyDescent="0.25">
      <c r="B155" s="64"/>
      <c r="C155" s="45" t="s">
        <v>123</v>
      </c>
      <c r="D155" s="63" t="s">
        <v>145</v>
      </c>
      <c r="E155" s="49" t="s">
        <v>15</v>
      </c>
      <c r="F155" s="49"/>
      <c r="G155" s="49"/>
      <c r="H155" s="49" t="s">
        <v>157</v>
      </c>
      <c r="I155" s="29"/>
    </row>
    <row r="156" spans="2:9" x14ac:dyDescent="0.25">
      <c r="B156" s="64"/>
      <c r="C156" s="45" t="s">
        <v>119</v>
      </c>
      <c r="D156" s="63" t="s">
        <v>146</v>
      </c>
      <c r="E156" s="49" t="s">
        <v>15</v>
      </c>
      <c r="F156" s="49"/>
      <c r="G156" s="49"/>
      <c r="H156" s="49" t="s">
        <v>157</v>
      </c>
      <c r="I156" s="29"/>
    </row>
    <row r="157" spans="2:9" x14ac:dyDescent="0.25">
      <c r="B157" s="64"/>
      <c r="C157" s="45" t="s">
        <v>123</v>
      </c>
      <c r="D157" s="63" t="s">
        <v>149</v>
      </c>
      <c r="E157" s="49" t="s">
        <v>15</v>
      </c>
      <c r="F157" s="49"/>
      <c r="G157" s="49"/>
      <c r="H157" s="49" t="s">
        <v>157</v>
      </c>
      <c r="I157" s="29"/>
    </row>
    <row r="158" spans="2:9" x14ac:dyDescent="0.25">
      <c r="B158" s="64"/>
      <c r="C158" s="45" t="s">
        <v>119</v>
      </c>
      <c r="D158" s="63" t="s">
        <v>151</v>
      </c>
      <c r="E158" s="49" t="s">
        <v>15</v>
      </c>
      <c r="F158" s="49"/>
      <c r="G158" s="49"/>
      <c r="H158" s="49" t="s">
        <v>157</v>
      </c>
      <c r="I158" s="29"/>
    </row>
    <row r="159" spans="2:9" x14ac:dyDescent="0.25">
      <c r="B159" s="64"/>
      <c r="C159" s="45" t="s">
        <v>123</v>
      </c>
      <c r="D159" s="63" t="s">
        <v>152</v>
      </c>
      <c r="E159" s="49" t="s">
        <v>15</v>
      </c>
      <c r="F159" s="49"/>
      <c r="G159" s="49"/>
      <c r="H159" s="49" t="s">
        <v>157</v>
      </c>
      <c r="I159" s="29"/>
    </row>
    <row r="160" spans="2:9" x14ac:dyDescent="0.25">
      <c r="B160" s="64"/>
      <c r="C160" s="45" t="s">
        <v>119</v>
      </c>
      <c r="D160" s="63" t="s">
        <v>153</v>
      </c>
      <c r="E160" s="49" t="s">
        <v>15</v>
      </c>
      <c r="F160" s="49"/>
      <c r="G160" s="49"/>
      <c r="H160" s="49" t="s">
        <v>157</v>
      </c>
      <c r="I160" s="29"/>
    </row>
    <row r="161" spans="2:9" x14ac:dyDescent="0.25">
      <c r="B161" s="64"/>
      <c r="C161" s="45" t="s">
        <v>123</v>
      </c>
      <c r="D161" s="63" t="s">
        <v>155</v>
      </c>
      <c r="E161" s="49" t="s">
        <v>15</v>
      </c>
      <c r="F161" s="49"/>
      <c r="G161" s="49"/>
      <c r="H161" s="49" t="s">
        <v>157</v>
      </c>
      <c r="I161" s="29"/>
    </row>
    <row r="162" spans="2:9" x14ac:dyDescent="0.25">
      <c r="B162" s="64"/>
      <c r="C162" s="45" t="s">
        <v>121</v>
      </c>
      <c r="D162" s="63" t="s">
        <v>130</v>
      </c>
      <c r="E162" s="49">
        <v>1.3</v>
      </c>
      <c r="F162" s="49"/>
      <c r="G162" s="49"/>
      <c r="H162" s="77" t="s">
        <v>165</v>
      </c>
      <c r="I162" s="81"/>
    </row>
    <row r="163" spans="2:9" x14ac:dyDescent="0.25">
      <c r="B163" s="62" t="s">
        <v>166</v>
      </c>
      <c r="C163" s="45" t="s">
        <v>119</v>
      </c>
      <c r="D163" s="63" t="s">
        <v>120</v>
      </c>
      <c r="E163" s="49">
        <v>10.199999999999999</v>
      </c>
      <c r="F163" s="49" t="s">
        <v>167</v>
      </c>
      <c r="G163" s="49" t="s">
        <v>401</v>
      </c>
      <c r="H163" s="77" t="s">
        <v>402</v>
      </c>
      <c r="I163" s="29"/>
    </row>
    <row r="164" spans="2:9" x14ac:dyDescent="0.25">
      <c r="B164" s="64"/>
      <c r="C164" s="45" t="s">
        <v>121</v>
      </c>
      <c r="D164" s="63" t="s">
        <v>122</v>
      </c>
      <c r="E164" s="49">
        <v>60.2</v>
      </c>
      <c r="F164" s="49"/>
      <c r="G164" s="49" t="s">
        <v>401</v>
      </c>
      <c r="H164" s="77" t="s">
        <v>402</v>
      </c>
      <c r="I164" s="29"/>
    </row>
    <row r="165" spans="2:9" x14ac:dyDescent="0.25">
      <c r="B165" s="64"/>
      <c r="C165" s="45" t="s">
        <v>123</v>
      </c>
      <c r="D165" s="45" t="s">
        <v>142</v>
      </c>
      <c r="E165" s="49">
        <v>116</v>
      </c>
      <c r="F165" s="49"/>
      <c r="G165" s="49" t="s">
        <v>401</v>
      </c>
      <c r="H165" s="77" t="s">
        <v>402</v>
      </c>
      <c r="I165" s="29"/>
    </row>
    <row r="166" spans="2:9" x14ac:dyDescent="0.25">
      <c r="B166" s="64"/>
      <c r="C166" s="45" t="s">
        <v>119</v>
      </c>
      <c r="D166" s="63" t="s">
        <v>130</v>
      </c>
      <c r="E166" s="49">
        <v>17.399999999999999</v>
      </c>
      <c r="F166" s="49" t="s">
        <v>169</v>
      </c>
      <c r="G166" s="49" t="s">
        <v>401</v>
      </c>
      <c r="H166" s="77" t="s">
        <v>402</v>
      </c>
      <c r="I166" s="29"/>
    </row>
    <row r="167" spans="2:9" x14ac:dyDescent="0.25">
      <c r="B167" s="64"/>
      <c r="C167" s="45" t="s">
        <v>119</v>
      </c>
      <c r="D167" s="63" t="s">
        <v>143</v>
      </c>
      <c r="E167" s="49" t="s">
        <v>15</v>
      </c>
      <c r="F167" s="49" t="s">
        <v>169</v>
      </c>
      <c r="G167" s="49" t="s">
        <v>401</v>
      </c>
      <c r="H167" s="77" t="s">
        <v>402</v>
      </c>
      <c r="I167" s="29"/>
    </row>
    <row r="168" spans="2:9" x14ac:dyDescent="0.25">
      <c r="B168" s="64"/>
      <c r="C168" s="45" t="s">
        <v>123</v>
      </c>
      <c r="D168" s="63" t="s">
        <v>145</v>
      </c>
      <c r="E168" s="49">
        <v>17.399999999999999</v>
      </c>
      <c r="F168" s="49" t="s">
        <v>169</v>
      </c>
      <c r="G168" s="49" t="s">
        <v>401</v>
      </c>
      <c r="H168" s="77" t="s">
        <v>402</v>
      </c>
      <c r="I168" s="29"/>
    </row>
    <row r="169" spans="2:9" ht="30" x14ac:dyDescent="0.25">
      <c r="B169" s="64"/>
      <c r="C169" s="45" t="s">
        <v>119</v>
      </c>
      <c r="D169" s="63" t="s">
        <v>171</v>
      </c>
      <c r="E169" s="49" t="s">
        <v>15</v>
      </c>
      <c r="F169" s="49" t="s">
        <v>172</v>
      </c>
      <c r="G169" s="49" t="s">
        <v>168</v>
      </c>
      <c r="H169" s="77" t="s">
        <v>170</v>
      </c>
      <c r="I169" s="29"/>
    </row>
    <row r="170" spans="2:9" ht="30" x14ac:dyDescent="0.25">
      <c r="B170" s="64"/>
      <c r="C170" s="45" t="s">
        <v>123</v>
      </c>
      <c r="D170" s="63" t="s">
        <v>149</v>
      </c>
      <c r="E170" s="49">
        <v>1100</v>
      </c>
      <c r="F170" s="49" t="s">
        <v>172</v>
      </c>
      <c r="G170" s="49" t="s">
        <v>168</v>
      </c>
      <c r="H170" s="77" t="s">
        <v>170</v>
      </c>
      <c r="I170" s="29"/>
    </row>
    <row r="171" spans="2:9" x14ac:dyDescent="0.25">
      <c r="B171" s="64"/>
      <c r="C171" s="45" t="s">
        <v>119</v>
      </c>
      <c r="D171" s="63" t="s">
        <v>151</v>
      </c>
      <c r="E171" s="49" t="s">
        <v>15</v>
      </c>
      <c r="F171" s="49"/>
      <c r="G171" s="49"/>
      <c r="H171" s="49" t="s">
        <v>157</v>
      </c>
      <c r="I171" s="29"/>
    </row>
    <row r="172" spans="2:9" x14ac:dyDescent="0.25">
      <c r="B172" s="64"/>
      <c r="C172" s="45" t="s">
        <v>123</v>
      </c>
      <c r="D172" s="63" t="s">
        <v>152</v>
      </c>
      <c r="E172" s="49" t="s">
        <v>15</v>
      </c>
      <c r="F172" s="49"/>
      <c r="G172" s="49"/>
      <c r="H172" s="49" t="s">
        <v>157</v>
      </c>
      <c r="I172" s="29"/>
    </row>
    <row r="173" spans="2:9" x14ac:dyDescent="0.25">
      <c r="B173" s="64"/>
      <c r="C173" s="45" t="s">
        <v>119</v>
      </c>
      <c r="D173" s="63" t="s">
        <v>153</v>
      </c>
      <c r="E173" s="49" t="s">
        <v>15</v>
      </c>
      <c r="F173" s="49"/>
      <c r="G173" s="49"/>
      <c r="H173" s="49" t="s">
        <v>157</v>
      </c>
      <c r="I173" s="29"/>
    </row>
    <row r="174" spans="2:9" x14ac:dyDescent="0.25">
      <c r="B174" s="64"/>
      <c r="C174" s="45" t="s">
        <v>123</v>
      </c>
      <c r="D174" s="63" t="s">
        <v>155</v>
      </c>
      <c r="E174" s="49" t="s">
        <v>15</v>
      </c>
      <c r="F174" s="49"/>
      <c r="G174" s="49"/>
      <c r="H174" s="49" t="s">
        <v>157</v>
      </c>
      <c r="I174" s="29"/>
    </row>
    <row r="175" spans="2:9" x14ac:dyDescent="0.25">
      <c r="B175" s="57"/>
      <c r="C175" s="45" t="s">
        <v>121</v>
      </c>
      <c r="D175" s="63" t="s">
        <v>130</v>
      </c>
      <c r="E175" s="49">
        <v>17.399999999999999</v>
      </c>
      <c r="F175" s="49" t="s">
        <v>169</v>
      </c>
      <c r="G175" s="49" t="s">
        <v>401</v>
      </c>
      <c r="H175" s="77" t="s">
        <v>403</v>
      </c>
      <c r="I175" s="29"/>
    </row>
    <row r="176" spans="2:9" x14ac:dyDescent="0.25">
      <c r="B176" s="37"/>
      <c r="C176" s="37"/>
      <c r="D176" s="37"/>
      <c r="E176" s="82"/>
      <c r="F176" s="82"/>
      <c r="G176" s="82"/>
      <c r="H176" s="82"/>
      <c r="I176" s="29"/>
    </row>
    <row r="177" spans="2:9" x14ac:dyDescent="0.25">
      <c r="B177" s="4" t="s">
        <v>173</v>
      </c>
      <c r="C177" s="59"/>
      <c r="D177" s="7"/>
      <c r="E177" s="78" t="s">
        <v>112</v>
      </c>
      <c r="F177" s="78"/>
      <c r="G177" s="78"/>
      <c r="H177" s="29"/>
      <c r="I177" s="29"/>
    </row>
    <row r="178" spans="2:9" x14ac:dyDescent="0.25">
      <c r="B178" s="60" t="s">
        <v>113</v>
      </c>
      <c r="C178" s="41" t="s">
        <v>174</v>
      </c>
      <c r="D178" s="14" t="s">
        <v>175</v>
      </c>
      <c r="E178" s="32" t="s">
        <v>10</v>
      </c>
      <c r="F178" s="32" t="s">
        <v>141</v>
      </c>
      <c r="G178" s="32" t="s">
        <v>81</v>
      </c>
      <c r="H178" s="32" t="s">
        <v>12</v>
      </c>
      <c r="I178" s="29"/>
    </row>
    <row r="179" spans="2:9" ht="255" x14ac:dyDescent="0.25">
      <c r="B179" s="62" t="s">
        <v>118</v>
      </c>
      <c r="C179" s="63" t="s">
        <v>176</v>
      </c>
      <c r="D179" s="19"/>
      <c r="E179" s="46" t="s">
        <v>15</v>
      </c>
      <c r="F179" s="46"/>
      <c r="G179" s="46"/>
      <c r="H179" s="46" t="s">
        <v>177</v>
      </c>
      <c r="I179" s="29"/>
    </row>
    <row r="180" spans="2:9" x14ac:dyDescent="0.25">
      <c r="B180" s="64"/>
      <c r="C180" s="63" t="s">
        <v>178</v>
      </c>
      <c r="D180" s="19"/>
      <c r="E180" s="46" t="s">
        <v>15</v>
      </c>
      <c r="F180" s="46"/>
      <c r="G180" s="46"/>
      <c r="H180" s="46" t="s">
        <v>154</v>
      </c>
      <c r="I180" s="29"/>
    </row>
    <row r="181" spans="2:9" x14ac:dyDescent="0.25">
      <c r="B181" s="64"/>
      <c r="C181" s="63" t="s">
        <v>156</v>
      </c>
      <c r="D181" s="19"/>
      <c r="E181" s="46" t="s">
        <v>15</v>
      </c>
      <c r="F181" s="46"/>
      <c r="G181" s="46"/>
      <c r="H181" s="46" t="s">
        <v>154</v>
      </c>
      <c r="I181" s="29"/>
    </row>
    <row r="182" spans="2:9" x14ac:dyDescent="0.25">
      <c r="B182" s="64"/>
      <c r="C182" s="63" t="s">
        <v>179</v>
      </c>
      <c r="D182" s="19"/>
      <c r="E182" s="46" t="s">
        <v>15</v>
      </c>
      <c r="F182" s="46"/>
      <c r="G182" s="46"/>
      <c r="H182" s="46" t="s">
        <v>154</v>
      </c>
      <c r="I182" s="29"/>
    </row>
    <row r="183" spans="2:9" x14ac:dyDescent="0.25">
      <c r="B183" s="64"/>
      <c r="C183" s="63" t="s">
        <v>180</v>
      </c>
      <c r="D183" s="19"/>
      <c r="E183" s="46" t="s">
        <v>15</v>
      </c>
      <c r="F183" s="46"/>
      <c r="G183" s="46"/>
      <c r="H183" s="46" t="s">
        <v>154</v>
      </c>
      <c r="I183" s="29"/>
    </row>
    <row r="184" spans="2:9" ht="255" x14ac:dyDescent="0.25">
      <c r="B184" s="62" t="s">
        <v>131</v>
      </c>
      <c r="C184" s="63" t="s">
        <v>176</v>
      </c>
      <c r="D184" s="19"/>
      <c r="E184" s="46" t="s">
        <v>15</v>
      </c>
      <c r="F184" s="46"/>
      <c r="G184" s="46"/>
      <c r="H184" s="46" t="s">
        <v>181</v>
      </c>
      <c r="I184" s="29"/>
    </row>
    <row r="185" spans="2:9" ht="30" x14ac:dyDescent="0.25">
      <c r="B185" s="64"/>
      <c r="C185" s="63" t="s">
        <v>178</v>
      </c>
      <c r="D185" s="19"/>
      <c r="E185" s="46">
        <v>0.53</v>
      </c>
      <c r="F185" s="46" t="s">
        <v>182</v>
      </c>
      <c r="G185" s="46" t="s">
        <v>183</v>
      </c>
      <c r="H185" s="46"/>
      <c r="I185" s="29"/>
    </row>
    <row r="186" spans="2:9" x14ac:dyDescent="0.25">
      <c r="B186" s="64"/>
      <c r="C186" s="63" t="s">
        <v>156</v>
      </c>
      <c r="D186" s="19"/>
      <c r="E186" s="46" t="s">
        <v>15</v>
      </c>
      <c r="F186" s="46"/>
      <c r="G186" s="46"/>
      <c r="H186" s="46" t="s">
        <v>154</v>
      </c>
      <c r="I186" s="29"/>
    </row>
    <row r="187" spans="2:9" x14ac:dyDescent="0.25">
      <c r="B187" s="64"/>
      <c r="C187" s="63" t="s">
        <v>179</v>
      </c>
      <c r="D187" s="19"/>
      <c r="E187" s="46" t="s">
        <v>15</v>
      </c>
      <c r="F187" s="46"/>
      <c r="G187" s="46"/>
      <c r="H187" s="46" t="s">
        <v>154</v>
      </c>
      <c r="I187" s="29"/>
    </row>
    <row r="188" spans="2:9" x14ac:dyDescent="0.25">
      <c r="B188" s="57"/>
      <c r="C188" s="63" t="s">
        <v>180</v>
      </c>
      <c r="D188" s="19"/>
      <c r="E188" s="46" t="s">
        <v>15</v>
      </c>
      <c r="F188" s="46"/>
      <c r="G188" s="46"/>
      <c r="H188" s="46" t="s">
        <v>154</v>
      </c>
      <c r="I188" s="29"/>
    </row>
    <row r="189" spans="2:9" ht="30" x14ac:dyDescent="0.25">
      <c r="B189" s="64" t="s">
        <v>184</v>
      </c>
      <c r="C189" s="63" t="s">
        <v>176</v>
      </c>
      <c r="D189" s="19"/>
      <c r="E189" s="46" t="s">
        <v>15</v>
      </c>
      <c r="F189" s="46"/>
      <c r="G189" s="46"/>
      <c r="H189" s="46" t="s">
        <v>154</v>
      </c>
      <c r="I189" s="29"/>
    </row>
    <row r="190" spans="2:9" ht="30" x14ac:dyDescent="0.25">
      <c r="B190" s="64"/>
      <c r="C190" s="63" t="s">
        <v>178</v>
      </c>
      <c r="D190" s="19"/>
      <c r="E190" s="46">
        <v>0.53</v>
      </c>
      <c r="F190" s="46" t="s">
        <v>182</v>
      </c>
      <c r="G190" s="46" t="s">
        <v>183</v>
      </c>
      <c r="H190" s="46"/>
      <c r="I190" s="29"/>
    </row>
    <row r="191" spans="2:9" x14ac:dyDescent="0.25">
      <c r="B191" s="64"/>
      <c r="C191" s="63" t="s">
        <v>156</v>
      </c>
      <c r="D191" s="19"/>
      <c r="E191" s="46" t="s">
        <v>15</v>
      </c>
      <c r="F191" s="46"/>
      <c r="G191" s="46"/>
      <c r="H191" s="46" t="s">
        <v>154</v>
      </c>
      <c r="I191" s="29"/>
    </row>
    <row r="192" spans="2:9" x14ac:dyDescent="0.25">
      <c r="B192" s="64"/>
      <c r="C192" s="63" t="s">
        <v>179</v>
      </c>
      <c r="D192" s="19"/>
      <c r="E192" s="46" t="s">
        <v>15</v>
      </c>
      <c r="F192" s="46"/>
      <c r="G192" s="46"/>
      <c r="H192" s="46" t="s">
        <v>154</v>
      </c>
      <c r="I192" s="29"/>
    </row>
    <row r="193" spans="2:9" x14ac:dyDescent="0.25">
      <c r="B193" s="64"/>
      <c r="C193" s="63" t="s">
        <v>180</v>
      </c>
      <c r="D193" s="19"/>
      <c r="E193" s="46" t="s">
        <v>15</v>
      </c>
      <c r="F193" s="46"/>
      <c r="G193" s="46"/>
      <c r="H193" s="46" t="s">
        <v>154</v>
      </c>
      <c r="I193" s="29"/>
    </row>
    <row r="194" spans="2:9" ht="60" x14ac:dyDescent="0.25">
      <c r="B194" s="62" t="s">
        <v>185</v>
      </c>
      <c r="C194" s="63" t="s">
        <v>186</v>
      </c>
      <c r="D194" s="83" t="s">
        <v>120</v>
      </c>
      <c r="E194" s="49">
        <v>1.1999999999999999E-3</v>
      </c>
      <c r="F194" s="49" t="s">
        <v>162</v>
      </c>
      <c r="G194" s="49" t="s">
        <v>187</v>
      </c>
      <c r="H194" s="49" t="s">
        <v>188</v>
      </c>
      <c r="I194" s="29"/>
    </row>
    <row r="195" spans="2:9" ht="60" x14ac:dyDescent="0.25">
      <c r="B195" s="64"/>
      <c r="C195" s="63" t="s">
        <v>189</v>
      </c>
      <c r="D195" s="83" t="s">
        <v>122</v>
      </c>
      <c r="E195" s="49">
        <v>5.1999999999999998E-3</v>
      </c>
      <c r="F195" s="49"/>
      <c r="G195" s="49" t="s">
        <v>187</v>
      </c>
      <c r="H195" s="49" t="s">
        <v>188</v>
      </c>
      <c r="I195" s="29"/>
    </row>
    <row r="196" spans="2:9" ht="60" x14ac:dyDescent="0.25">
      <c r="B196" s="64"/>
      <c r="C196" s="63" t="s">
        <v>190</v>
      </c>
      <c r="D196" s="84" t="s">
        <v>130</v>
      </c>
      <c r="E196" s="49">
        <v>8.7500000000000008E-3</v>
      </c>
      <c r="F196" s="49" t="s">
        <v>191</v>
      </c>
      <c r="G196" s="49" t="s">
        <v>187</v>
      </c>
      <c r="H196" s="49" t="s">
        <v>188</v>
      </c>
      <c r="I196" s="29"/>
    </row>
    <row r="197" spans="2:9" ht="60" x14ac:dyDescent="0.25">
      <c r="B197" s="64"/>
      <c r="C197" s="63" t="s">
        <v>192</v>
      </c>
      <c r="D197" s="84" t="s">
        <v>130</v>
      </c>
      <c r="E197" s="49">
        <v>8.7500000000000008E-3</v>
      </c>
      <c r="F197" s="49" t="s">
        <v>191</v>
      </c>
      <c r="G197" s="49" t="s">
        <v>187</v>
      </c>
      <c r="H197" s="49" t="s">
        <v>188</v>
      </c>
      <c r="I197" s="29"/>
    </row>
    <row r="198" spans="2:9" ht="45" x14ac:dyDescent="0.25">
      <c r="B198" s="64"/>
      <c r="C198" s="63" t="s">
        <v>178</v>
      </c>
      <c r="D198" s="85" t="s">
        <v>193</v>
      </c>
      <c r="E198" s="49">
        <v>0.45600000000000002</v>
      </c>
      <c r="F198" s="46" t="s">
        <v>194</v>
      </c>
      <c r="G198" s="46" t="s">
        <v>195</v>
      </c>
      <c r="H198" s="46" t="s">
        <v>196</v>
      </c>
      <c r="I198" s="29"/>
    </row>
    <row r="199" spans="2:9" ht="75" x14ac:dyDescent="0.25">
      <c r="B199" s="64"/>
      <c r="C199" s="63" t="s">
        <v>156</v>
      </c>
      <c r="D199" s="85" t="s">
        <v>197</v>
      </c>
      <c r="E199" s="49">
        <v>0.45600000000000002</v>
      </c>
      <c r="F199" s="46" t="s">
        <v>198</v>
      </c>
      <c r="G199" s="46" t="s">
        <v>195</v>
      </c>
      <c r="H199" s="46" t="s">
        <v>199</v>
      </c>
      <c r="I199" s="29"/>
    </row>
    <row r="200" spans="2:9" x14ac:dyDescent="0.25">
      <c r="B200" s="64"/>
      <c r="C200" s="63" t="s">
        <v>179</v>
      </c>
      <c r="D200" s="19"/>
      <c r="E200" s="46" t="s">
        <v>15</v>
      </c>
      <c r="F200" s="46"/>
      <c r="G200" s="46"/>
      <c r="H200" s="46" t="s">
        <v>154</v>
      </c>
      <c r="I200" s="29"/>
    </row>
    <row r="201" spans="2:9" x14ac:dyDescent="0.25">
      <c r="B201" s="57"/>
      <c r="C201" s="63" t="s">
        <v>180</v>
      </c>
      <c r="D201" s="19"/>
      <c r="E201" s="46" t="s">
        <v>15</v>
      </c>
      <c r="F201" s="46"/>
      <c r="G201" s="46"/>
      <c r="H201" s="46" t="s">
        <v>154</v>
      </c>
      <c r="I201" s="29"/>
    </row>
    <row r="202" spans="2:9" s="37" customFormat="1" x14ac:dyDescent="0.25"/>
    <row r="203" spans="2:9" x14ac:dyDescent="0.25">
      <c r="B203" s="4" t="s">
        <v>200</v>
      </c>
      <c r="C203" s="59"/>
      <c r="D203" s="59"/>
      <c r="E203" s="5" t="s">
        <v>112</v>
      </c>
    </row>
    <row r="204" spans="2:9" ht="30" x14ac:dyDescent="0.25">
      <c r="B204" s="41" t="s">
        <v>113</v>
      </c>
      <c r="C204" s="41" t="s">
        <v>159</v>
      </c>
      <c r="D204" s="41" t="s">
        <v>160</v>
      </c>
      <c r="E204" s="14" t="s">
        <v>10</v>
      </c>
      <c r="F204" s="14" t="s">
        <v>201</v>
      </c>
      <c r="G204" s="41" t="s">
        <v>202</v>
      </c>
      <c r="H204" s="41" t="s">
        <v>203</v>
      </c>
    </row>
    <row r="205" spans="2:9" ht="240" x14ac:dyDescent="0.25">
      <c r="B205" s="62" t="s">
        <v>204</v>
      </c>
      <c r="C205" s="45" t="s">
        <v>119</v>
      </c>
      <c r="D205" s="45" t="s">
        <v>205</v>
      </c>
      <c r="E205" s="49">
        <v>4.6399999999999997</v>
      </c>
      <c r="F205" s="49" t="s">
        <v>206</v>
      </c>
      <c r="G205" s="86">
        <f>IF(E205="NA", "NA", E205/$C$7)</f>
        <v>0.90980392156862744</v>
      </c>
      <c r="H205" s="86">
        <f>IF(E205="NA", "NA", E205/$C$18)</f>
        <v>3.0933333333333333</v>
      </c>
    </row>
    <row r="206" spans="2:9" ht="30" x14ac:dyDescent="0.25">
      <c r="B206" s="64"/>
      <c r="C206" s="45" t="s">
        <v>207</v>
      </c>
      <c r="D206" s="45" t="s">
        <v>208</v>
      </c>
      <c r="E206" s="49">
        <v>4.6399999999999997</v>
      </c>
      <c r="F206" s="77" t="s">
        <v>209</v>
      </c>
      <c r="G206" s="86">
        <f t="shared" ref="G206:G224" si="0">IF(E206="NA", "NA", E206/$C$7)</f>
        <v>0.90980392156862744</v>
      </c>
      <c r="H206" s="86">
        <f t="shared" ref="H206:H224" si="1">IF(E206="NA", "NA", E206/$C$18)</f>
        <v>3.0933333333333333</v>
      </c>
    </row>
    <row r="207" spans="2:9" ht="30" x14ac:dyDescent="0.25">
      <c r="B207" s="64"/>
      <c r="C207" s="45" t="s">
        <v>121</v>
      </c>
      <c r="D207" s="45" t="s">
        <v>210</v>
      </c>
      <c r="E207" s="49">
        <v>4.6399999999999997</v>
      </c>
      <c r="F207" s="77" t="s">
        <v>209</v>
      </c>
      <c r="G207" s="86">
        <f t="shared" si="0"/>
        <v>0.90980392156862744</v>
      </c>
      <c r="H207" s="86">
        <f t="shared" si="1"/>
        <v>3.0933333333333333</v>
      </c>
    </row>
    <row r="208" spans="2:9" ht="30" x14ac:dyDescent="0.25">
      <c r="B208" s="64"/>
      <c r="C208" s="45" t="s">
        <v>119</v>
      </c>
      <c r="D208" s="45" t="s">
        <v>211</v>
      </c>
      <c r="E208" s="49">
        <v>4.7</v>
      </c>
      <c r="F208" s="77" t="s">
        <v>212</v>
      </c>
      <c r="G208" s="86">
        <f t="shared" si="0"/>
        <v>0.92156862745098045</v>
      </c>
      <c r="H208" s="86">
        <f t="shared" si="1"/>
        <v>3.1333333333333333</v>
      </c>
    </row>
    <row r="209" spans="2:8" ht="30" x14ac:dyDescent="0.25">
      <c r="B209" s="64"/>
      <c r="C209" s="45" t="s">
        <v>207</v>
      </c>
      <c r="D209" s="45" t="s">
        <v>213</v>
      </c>
      <c r="E209" s="49">
        <v>4.7</v>
      </c>
      <c r="F209" s="77" t="s">
        <v>212</v>
      </c>
      <c r="G209" s="86">
        <f t="shared" si="0"/>
        <v>0.92156862745098045</v>
      </c>
      <c r="H209" s="86">
        <f t="shared" si="1"/>
        <v>3.1333333333333333</v>
      </c>
    </row>
    <row r="210" spans="2:8" ht="30" x14ac:dyDescent="0.25">
      <c r="B210" s="64"/>
      <c r="C210" s="45" t="s">
        <v>121</v>
      </c>
      <c r="D210" s="45" t="s">
        <v>214</v>
      </c>
      <c r="E210" s="49">
        <v>4.7</v>
      </c>
      <c r="F210" s="77" t="s">
        <v>212</v>
      </c>
      <c r="G210" s="86">
        <f t="shared" si="0"/>
        <v>0.92156862745098045</v>
      </c>
      <c r="H210" s="86">
        <f t="shared" si="1"/>
        <v>3.1333333333333333</v>
      </c>
    </row>
    <row r="211" spans="2:8" ht="60" x14ac:dyDescent="0.25">
      <c r="B211" s="64"/>
      <c r="C211" s="45" t="s">
        <v>119</v>
      </c>
      <c r="D211" s="45" t="s">
        <v>176</v>
      </c>
      <c r="E211" s="85">
        <v>2.94</v>
      </c>
      <c r="F211" s="85" t="s">
        <v>215</v>
      </c>
      <c r="G211" s="86">
        <f t="shared" si="0"/>
        <v>0.57647058823529418</v>
      </c>
      <c r="H211" s="86">
        <f t="shared" si="1"/>
        <v>1.96</v>
      </c>
    </row>
    <row r="212" spans="2:8" x14ac:dyDescent="0.25">
      <c r="B212" s="64"/>
      <c r="C212" s="45" t="s">
        <v>121</v>
      </c>
      <c r="D212" s="45" t="s">
        <v>176</v>
      </c>
      <c r="E212" s="85">
        <v>2.94</v>
      </c>
      <c r="F212" s="85" t="s">
        <v>216</v>
      </c>
      <c r="G212" s="86">
        <f t="shared" si="0"/>
        <v>0.57647058823529418</v>
      </c>
      <c r="H212" s="86">
        <f t="shared" si="1"/>
        <v>1.96</v>
      </c>
    </row>
    <row r="213" spans="2:8" ht="105" x14ac:dyDescent="0.25">
      <c r="B213" s="64"/>
      <c r="C213" s="45" t="s">
        <v>119</v>
      </c>
      <c r="D213" s="45" t="s">
        <v>156</v>
      </c>
      <c r="E213" s="85">
        <v>5.0999999999999996</v>
      </c>
      <c r="F213" s="85" t="s">
        <v>217</v>
      </c>
      <c r="G213" s="86">
        <f t="shared" si="0"/>
        <v>1</v>
      </c>
      <c r="H213" s="86">
        <f t="shared" si="1"/>
        <v>3.4</v>
      </c>
    </row>
    <row r="214" spans="2:8" ht="105" x14ac:dyDescent="0.25">
      <c r="B214" s="57"/>
      <c r="C214" s="45" t="s">
        <v>121</v>
      </c>
      <c r="D214" s="45" t="s">
        <v>156</v>
      </c>
      <c r="E214" s="85">
        <v>5.0999999999999996</v>
      </c>
      <c r="F214" s="85" t="s">
        <v>217</v>
      </c>
      <c r="G214" s="86">
        <f t="shared" si="0"/>
        <v>1</v>
      </c>
      <c r="H214" s="86">
        <f t="shared" si="1"/>
        <v>3.4</v>
      </c>
    </row>
    <row r="215" spans="2:8" ht="120" x14ac:dyDescent="0.25">
      <c r="B215" s="62" t="s">
        <v>218</v>
      </c>
      <c r="C215" s="45" t="s">
        <v>119</v>
      </c>
      <c r="D215" s="45" t="s">
        <v>205</v>
      </c>
      <c r="E215" s="49">
        <v>4.6399999999999997</v>
      </c>
      <c r="F215" s="49" t="s">
        <v>219</v>
      </c>
      <c r="G215" s="86">
        <f t="shared" si="0"/>
        <v>0.90980392156862744</v>
      </c>
      <c r="H215" s="86">
        <f t="shared" si="1"/>
        <v>3.0933333333333333</v>
      </c>
    </row>
    <row r="216" spans="2:8" ht="30" x14ac:dyDescent="0.25">
      <c r="B216" s="64"/>
      <c r="C216" s="45" t="s">
        <v>207</v>
      </c>
      <c r="D216" s="45" t="s">
        <v>208</v>
      </c>
      <c r="E216" s="49">
        <v>4.6399999999999997</v>
      </c>
      <c r="F216" s="49" t="s">
        <v>220</v>
      </c>
      <c r="G216" s="86">
        <f t="shared" si="0"/>
        <v>0.90980392156862744</v>
      </c>
      <c r="H216" s="86">
        <f t="shared" si="1"/>
        <v>3.0933333333333333</v>
      </c>
    </row>
    <row r="217" spans="2:8" ht="30" x14ac:dyDescent="0.25">
      <c r="B217" s="64"/>
      <c r="C217" s="45" t="s">
        <v>121</v>
      </c>
      <c r="D217" s="45" t="s">
        <v>210</v>
      </c>
      <c r="E217" s="49">
        <v>4.6399999999999997</v>
      </c>
      <c r="F217" s="49" t="s">
        <v>220</v>
      </c>
      <c r="G217" s="86">
        <f t="shared" si="0"/>
        <v>0.90980392156862744</v>
      </c>
      <c r="H217" s="86">
        <f t="shared" si="1"/>
        <v>3.0933333333333333</v>
      </c>
    </row>
    <row r="218" spans="2:8" ht="30" x14ac:dyDescent="0.25">
      <c r="B218" s="64"/>
      <c r="C218" s="45" t="s">
        <v>119</v>
      </c>
      <c r="D218" s="45" t="s">
        <v>211</v>
      </c>
      <c r="E218" s="49">
        <v>1.17</v>
      </c>
      <c r="F218" s="77" t="s">
        <v>312</v>
      </c>
      <c r="G218" s="86">
        <f t="shared" si="0"/>
        <v>0.22941176470588234</v>
      </c>
      <c r="H218" s="86">
        <f t="shared" si="1"/>
        <v>0.77999999999999992</v>
      </c>
    </row>
    <row r="219" spans="2:8" ht="30" x14ac:dyDescent="0.25">
      <c r="B219" s="64"/>
      <c r="C219" s="45" t="s">
        <v>207</v>
      </c>
      <c r="D219" s="45" t="s">
        <v>213</v>
      </c>
      <c r="E219" s="49">
        <v>2.39</v>
      </c>
      <c r="F219" s="77" t="s">
        <v>312</v>
      </c>
      <c r="G219" s="86">
        <f t="shared" si="0"/>
        <v>0.46862745098039221</v>
      </c>
      <c r="H219" s="86">
        <f t="shared" si="1"/>
        <v>1.5933333333333335</v>
      </c>
    </row>
    <row r="220" spans="2:8" ht="30" x14ac:dyDescent="0.25">
      <c r="B220" s="64"/>
      <c r="C220" s="45" t="s">
        <v>121</v>
      </c>
      <c r="D220" s="45" t="s">
        <v>214</v>
      </c>
      <c r="E220" s="49">
        <v>4.72</v>
      </c>
      <c r="F220" s="49" t="s">
        <v>221</v>
      </c>
      <c r="G220" s="86">
        <f t="shared" si="0"/>
        <v>0.92549019607843142</v>
      </c>
      <c r="H220" s="86">
        <f t="shared" si="1"/>
        <v>3.1466666666666665</v>
      </c>
    </row>
    <row r="221" spans="2:8" ht="60" x14ac:dyDescent="0.25">
      <c r="B221" s="64"/>
      <c r="C221" s="45" t="s">
        <v>119</v>
      </c>
      <c r="D221" s="45" t="s">
        <v>176</v>
      </c>
      <c r="E221" s="85">
        <v>2.94</v>
      </c>
      <c r="F221" s="85" t="s">
        <v>215</v>
      </c>
      <c r="G221" s="86">
        <f t="shared" si="0"/>
        <v>0.57647058823529418</v>
      </c>
      <c r="H221" s="86">
        <f t="shared" si="1"/>
        <v>1.96</v>
      </c>
    </row>
    <row r="222" spans="2:8" x14ac:dyDescent="0.25">
      <c r="B222" s="64"/>
      <c r="C222" s="45" t="s">
        <v>121</v>
      </c>
      <c r="D222" s="45" t="s">
        <v>176</v>
      </c>
      <c r="E222" s="85">
        <v>2.94</v>
      </c>
      <c r="F222" s="85" t="s">
        <v>216</v>
      </c>
      <c r="G222" s="86">
        <f t="shared" si="0"/>
        <v>0.57647058823529418</v>
      </c>
      <c r="H222" s="86">
        <f t="shared" si="1"/>
        <v>1.96</v>
      </c>
    </row>
    <row r="223" spans="2:8" ht="105" x14ac:dyDescent="0.25">
      <c r="B223" s="64"/>
      <c r="C223" s="45" t="s">
        <v>119</v>
      </c>
      <c r="D223" s="45" t="s">
        <v>156</v>
      </c>
      <c r="E223" s="85">
        <v>5.0999999999999996</v>
      </c>
      <c r="F223" s="85" t="s">
        <v>217</v>
      </c>
      <c r="G223" s="86">
        <f t="shared" si="0"/>
        <v>1</v>
      </c>
      <c r="H223" s="86">
        <f t="shared" si="1"/>
        <v>3.4</v>
      </c>
    </row>
    <row r="224" spans="2:8" ht="105" x14ac:dyDescent="0.25">
      <c r="B224" s="57"/>
      <c r="C224" s="45" t="s">
        <v>121</v>
      </c>
      <c r="D224" s="45" t="s">
        <v>156</v>
      </c>
      <c r="E224" s="85">
        <v>5.0999999999999996</v>
      </c>
      <c r="F224" s="85" t="s">
        <v>217</v>
      </c>
      <c r="G224" s="86">
        <f t="shared" si="0"/>
        <v>1</v>
      </c>
      <c r="H224" s="86">
        <f t="shared" si="1"/>
        <v>3.4</v>
      </c>
    </row>
    <row r="225" spans="2:4" s="1" customFormat="1" x14ac:dyDescent="0.25">
      <c r="B225" s="3" t="s">
        <v>222</v>
      </c>
      <c r="C225" s="3"/>
      <c r="D225" s="3"/>
    </row>
    <row r="226" spans="2:4" s="1" customFormat="1" x14ac:dyDescent="0.25">
      <c r="B226" s="3" t="s">
        <v>223</v>
      </c>
      <c r="C226" s="3"/>
      <c r="D226" s="3"/>
    </row>
  </sheetData>
  <mergeCells count="5">
    <mergeCell ref="K3:K6"/>
    <mergeCell ref="L3:L6"/>
    <mergeCell ref="K7:K10"/>
    <mergeCell ref="L7:L8"/>
    <mergeCell ref="L9:L10"/>
  </mergeCells>
  <conditionalFormatting sqref="B11:B12 D11:E12">
    <cfRule type="expression" dxfId="16" priority="16">
      <formula>$C$6=$G$4</formula>
    </cfRule>
  </conditionalFormatting>
  <conditionalFormatting sqref="B10 D10">
    <cfRule type="expression" dxfId="15" priority="15">
      <formula>$C$6=$G$5</formula>
    </cfRule>
  </conditionalFormatting>
  <conditionalFormatting sqref="B10:B12 D10:E12">
    <cfRule type="expression" dxfId="14" priority="14">
      <formula>$C$6=$G$7</formula>
    </cfRule>
    <cfRule type="expression" dxfId="13" priority="17">
      <formula>$C$6=$G$6</formula>
    </cfRule>
  </conditionalFormatting>
  <conditionalFormatting sqref="B22:E23">
    <cfRule type="expression" dxfId="12" priority="12">
      <formula>$C$17=$G$4</formula>
    </cfRule>
  </conditionalFormatting>
  <conditionalFormatting sqref="B21 D21">
    <cfRule type="expression" dxfId="11" priority="11">
      <formula>$C$17=$G$5</formula>
    </cfRule>
  </conditionalFormatting>
  <conditionalFormatting sqref="B22:E23 B21 D21:E21">
    <cfRule type="expression" dxfId="10" priority="10">
      <formula>$C$17=$G$7</formula>
    </cfRule>
    <cfRule type="expression" dxfId="9" priority="13">
      <formula>$C$17=$G$6</formula>
    </cfRule>
  </conditionalFormatting>
  <conditionalFormatting sqref="C10">
    <cfRule type="expression" dxfId="8" priority="8">
      <formula>$C$6=$G$5</formula>
    </cfRule>
  </conditionalFormatting>
  <conditionalFormatting sqref="C10">
    <cfRule type="expression" dxfId="7" priority="7">
      <formula>$C$6=$G$7</formula>
    </cfRule>
    <cfRule type="expression" dxfId="6" priority="9">
      <formula>$C$6=$G$6</formula>
    </cfRule>
  </conditionalFormatting>
  <conditionalFormatting sqref="C11:C12">
    <cfRule type="expression" dxfId="5" priority="5">
      <formula>$C$6=$G$4</formula>
    </cfRule>
  </conditionalFormatting>
  <conditionalFormatting sqref="C11:C12">
    <cfRule type="expression" dxfId="4" priority="4">
      <formula>$C$6=$G$7</formula>
    </cfRule>
    <cfRule type="expression" dxfId="3" priority="6">
      <formula>$C$6=$G$6</formula>
    </cfRule>
  </conditionalFormatting>
  <conditionalFormatting sqref="C21">
    <cfRule type="expression" dxfId="2" priority="2">
      <formula>$C$17=$G$5</formula>
    </cfRule>
  </conditionalFormatting>
  <conditionalFormatting sqref="C21">
    <cfRule type="expression" dxfId="1" priority="1">
      <formula>$C$17=$G$7</formula>
    </cfRule>
    <cfRule type="expression" dxfId="0" priority="3">
      <formula>$C$17=$G$6</formula>
    </cfRule>
  </conditionalFormatting>
  <dataValidations count="4">
    <dataValidation type="list" allowBlank="1" showInputMessage="1" showErrorMessage="1" sqref="C23 C12">
      <formula1>$I$9:$I$10</formula1>
    </dataValidation>
    <dataValidation type="list" allowBlank="1" showInputMessage="1" showErrorMessage="1" sqref="C22 C11">
      <formula1>$G$9:$G$10</formula1>
    </dataValidation>
    <dataValidation type="list" allowBlank="1" showInputMessage="1" showErrorMessage="1" sqref="C10 C21">
      <formula1>$G$9:$G$12</formula1>
    </dataValidation>
    <dataValidation type="list" allowBlank="1" showInputMessage="1" showErrorMessage="1" sqref="C6 C17">
      <formula1>Application_methods</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Q148"/>
  <sheetViews>
    <sheetView workbookViewId="0"/>
  </sheetViews>
  <sheetFormatPr defaultRowHeight="15" x14ac:dyDescent="0.25"/>
  <cols>
    <col min="1" max="1" width="32.7109375" customWidth="1"/>
    <col min="2" max="3" width="30.28515625" customWidth="1"/>
    <col min="4" max="4" width="16.85546875" customWidth="1"/>
    <col min="5" max="5" width="17.85546875" customWidth="1"/>
    <col min="6" max="6" width="43.85546875" customWidth="1"/>
    <col min="7" max="7" width="33.140625" customWidth="1"/>
    <col min="8" max="8" width="44.42578125" customWidth="1"/>
  </cols>
  <sheetData>
    <row r="2" spans="1:8" x14ac:dyDescent="0.25">
      <c r="A2" s="87" t="s">
        <v>228</v>
      </c>
      <c r="F2" s="88"/>
    </row>
    <row r="3" spans="1:8" ht="15.75" thickBot="1" x14ac:dyDescent="0.3"/>
    <row r="4" spans="1:8" ht="60.75" thickBot="1" x14ac:dyDescent="0.3">
      <c r="A4" s="89" t="s">
        <v>113</v>
      </c>
      <c r="B4" s="90" t="s">
        <v>229</v>
      </c>
      <c r="C4" s="90" t="s">
        <v>230</v>
      </c>
      <c r="D4" s="91" t="s">
        <v>231</v>
      </c>
      <c r="E4" s="92" t="s">
        <v>232</v>
      </c>
      <c r="F4" s="93" t="s">
        <v>141</v>
      </c>
      <c r="G4" s="90" t="s">
        <v>81</v>
      </c>
      <c r="H4" s="94" t="s">
        <v>12</v>
      </c>
    </row>
    <row r="5" spans="1:8" x14ac:dyDescent="0.25">
      <c r="A5" s="89" t="s">
        <v>233</v>
      </c>
      <c r="B5" s="90" t="s">
        <v>234</v>
      </c>
      <c r="C5" s="90" t="s">
        <v>236</v>
      </c>
      <c r="D5" s="95">
        <v>0.54</v>
      </c>
      <c r="E5" s="96"/>
      <c r="F5" s="96"/>
      <c r="G5" s="96" t="s">
        <v>332</v>
      </c>
      <c r="H5" s="97" t="s">
        <v>333</v>
      </c>
    </row>
    <row r="6" spans="1:8" x14ac:dyDescent="0.25">
      <c r="A6" s="98" t="s">
        <v>233</v>
      </c>
      <c r="B6" s="99" t="s">
        <v>235</v>
      </c>
      <c r="C6" s="99" t="s">
        <v>236</v>
      </c>
      <c r="D6" s="100">
        <v>7.8</v>
      </c>
      <c r="E6" s="101"/>
      <c r="F6" s="101"/>
      <c r="G6" s="101" t="s">
        <v>314</v>
      </c>
      <c r="H6" s="102" t="s">
        <v>334</v>
      </c>
    </row>
    <row r="7" spans="1:8" x14ac:dyDescent="0.25">
      <c r="A7" s="98" t="s">
        <v>233</v>
      </c>
      <c r="B7" s="99" t="s">
        <v>142</v>
      </c>
      <c r="C7" s="99"/>
      <c r="D7" s="100">
        <v>4700</v>
      </c>
      <c r="E7" s="103"/>
      <c r="F7" s="101" t="s">
        <v>339</v>
      </c>
      <c r="G7" s="101" t="s">
        <v>313</v>
      </c>
      <c r="H7" s="104" t="s">
        <v>331</v>
      </c>
    </row>
    <row r="8" spans="1:8" x14ac:dyDescent="0.25">
      <c r="A8" s="98" t="s">
        <v>233</v>
      </c>
      <c r="B8" s="99" t="s">
        <v>132</v>
      </c>
      <c r="C8" s="99" t="s">
        <v>236</v>
      </c>
      <c r="D8" s="105">
        <v>20.9</v>
      </c>
      <c r="E8" s="101"/>
      <c r="F8" s="101"/>
      <c r="G8" s="101" t="s">
        <v>314</v>
      </c>
      <c r="H8" s="102"/>
    </row>
    <row r="9" spans="1:8" x14ac:dyDescent="0.25">
      <c r="A9" s="98" t="s">
        <v>233</v>
      </c>
      <c r="B9" s="99" t="s">
        <v>133</v>
      </c>
      <c r="C9" s="99" t="s">
        <v>236</v>
      </c>
      <c r="D9" s="105">
        <v>315</v>
      </c>
      <c r="E9" s="101"/>
      <c r="F9" s="101"/>
      <c r="G9" s="101" t="s">
        <v>314</v>
      </c>
      <c r="H9" s="102"/>
    </row>
    <row r="10" spans="1:8" x14ac:dyDescent="0.25">
      <c r="A10" s="98" t="s">
        <v>233</v>
      </c>
      <c r="B10" s="99" t="s">
        <v>135</v>
      </c>
      <c r="C10" s="99" t="s">
        <v>236</v>
      </c>
      <c r="D10" s="105">
        <v>39143</v>
      </c>
      <c r="E10" s="101"/>
      <c r="F10" s="101"/>
      <c r="G10" s="101" t="s">
        <v>314</v>
      </c>
      <c r="H10" s="102"/>
    </row>
    <row r="11" spans="1:8" x14ac:dyDescent="0.25">
      <c r="A11" s="98" t="s">
        <v>233</v>
      </c>
      <c r="B11" s="99" t="s">
        <v>237</v>
      </c>
      <c r="C11" s="126" t="s">
        <v>315</v>
      </c>
      <c r="D11" s="100">
        <v>8.1999999999999993</v>
      </c>
      <c r="E11" s="101"/>
      <c r="F11" s="101" t="s">
        <v>238</v>
      </c>
      <c r="G11" s="101" t="s">
        <v>317</v>
      </c>
      <c r="H11" s="102" t="s">
        <v>318</v>
      </c>
    </row>
    <row r="12" spans="1:8" x14ac:dyDescent="0.25">
      <c r="A12" s="98" t="s">
        <v>233</v>
      </c>
      <c r="B12" s="99" t="s">
        <v>239</v>
      </c>
      <c r="C12" s="99"/>
      <c r="D12" s="100">
        <v>16</v>
      </c>
      <c r="E12" s="101"/>
      <c r="F12" s="101" t="s">
        <v>316</v>
      </c>
      <c r="G12" s="101" t="s">
        <v>317</v>
      </c>
      <c r="H12" s="102" t="s">
        <v>318</v>
      </c>
    </row>
    <row r="13" spans="1:8" x14ac:dyDescent="0.25">
      <c r="A13" s="98" t="s">
        <v>233</v>
      </c>
      <c r="B13" s="99" t="s">
        <v>240</v>
      </c>
      <c r="C13" s="99" t="s">
        <v>241</v>
      </c>
      <c r="D13" s="100">
        <v>320</v>
      </c>
      <c r="E13" s="103"/>
      <c r="F13" s="101" t="s">
        <v>238</v>
      </c>
      <c r="G13" s="106" t="s">
        <v>319</v>
      </c>
      <c r="H13" s="104" t="s">
        <v>320</v>
      </c>
    </row>
    <row r="14" spans="1:8" x14ac:dyDescent="0.25">
      <c r="A14" s="98" t="s">
        <v>233</v>
      </c>
      <c r="B14" s="99" t="s">
        <v>242</v>
      </c>
      <c r="C14" s="99"/>
      <c r="D14" s="100" t="s">
        <v>15</v>
      </c>
      <c r="E14" s="103"/>
      <c r="F14" s="101"/>
      <c r="G14" s="106" t="s">
        <v>319</v>
      </c>
      <c r="H14" s="104" t="s">
        <v>320</v>
      </c>
    </row>
    <row r="15" spans="1:8" x14ac:dyDescent="0.25">
      <c r="A15" s="98" t="s">
        <v>233</v>
      </c>
      <c r="B15" s="99" t="s">
        <v>243</v>
      </c>
      <c r="C15" s="99" t="s">
        <v>244</v>
      </c>
      <c r="D15" s="100">
        <v>220</v>
      </c>
      <c r="E15" s="101"/>
      <c r="F15" s="101" t="s">
        <v>326</v>
      </c>
      <c r="G15" s="101" t="s">
        <v>245</v>
      </c>
      <c r="H15" s="102" t="s">
        <v>335</v>
      </c>
    </row>
    <row r="16" spans="1:8" x14ac:dyDescent="0.25">
      <c r="A16" s="98" t="s">
        <v>233</v>
      </c>
      <c r="B16" s="99" t="s">
        <v>246</v>
      </c>
      <c r="C16" s="99"/>
      <c r="D16" s="100">
        <v>690</v>
      </c>
      <c r="E16" s="101"/>
      <c r="F16" s="101" t="s">
        <v>343</v>
      </c>
      <c r="G16" s="101" t="s">
        <v>245</v>
      </c>
      <c r="H16" s="102" t="s">
        <v>336</v>
      </c>
    </row>
    <row r="17" spans="1:8" x14ac:dyDescent="0.25">
      <c r="A17" s="98" t="s">
        <v>233</v>
      </c>
      <c r="B17" s="99" t="s">
        <v>247</v>
      </c>
      <c r="C17" s="99" t="s">
        <v>248</v>
      </c>
      <c r="D17" s="100">
        <v>21</v>
      </c>
      <c r="E17" s="101"/>
      <c r="F17" s="107" t="s">
        <v>326</v>
      </c>
      <c r="G17" s="107" t="s">
        <v>322</v>
      </c>
      <c r="H17" s="102" t="s">
        <v>323</v>
      </c>
    </row>
    <row r="18" spans="1:8" x14ac:dyDescent="0.25">
      <c r="A18" s="98" t="s">
        <v>233</v>
      </c>
      <c r="B18" s="99" t="s">
        <v>250</v>
      </c>
      <c r="C18" s="99"/>
      <c r="D18" s="100">
        <v>44</v>
      </c>
      <c r="E18" s="101"/>
      <c r="F18" s="107" t="s">
        <v>321</v>
      </c>
      <c r="G18" s="107" t="s">
        <v>322</v>
      </c>
      <c r="H18" s="102" t="s">
        <v>323</v>
      </c>
    </row>
    <row r="19" spans="1:8" x14ac:dyDescent="0.25">
      <c r="A19" s="98" t="s">
        <v>233</v>
      </c>
      <c r="B19" s="99" t="s">
        <v>251</v>
      </c>
      <c r="C19" s="99" t="s">
        <v>252</v>
      </c>
      <c r="D19" s="100" t="s">
        <v>15</v>
      </c>
      <c r="E19" s="101"/>
      <c r="F19" s="101"/>
      <c r="G19" s="107" t="s">
        <v>253</v>
      </c>
      <c r="H19" s="102" t="s">
        <v>359</v>
      </c>
    </row>
    <row r="20" spans="1:8" x14ac:dyDescent="0.25">
      <c r="A20" s="98" t="s">
        <v>233</v>
      </c>
      <c r="B20" s="99" t="s">
        <v>254</v>
      </c>
      <c r="C20" s="99"/>
      <c r="D20" s="100" t="s">
        <v>15</v>
      </c>
      <c r="E20" s="101"/>
      <c r="F20" s="101"/>
      <c r="G20" s="107" t="s">
        <v>253</v>
      </c>
      <c r="H20" s="102" t="s">
        <v>359</v>
      </c>
    </row>
    <row r="21" spans="1:8" ht="15.75" thickBot="1" x14ac:dyDescent="0.3">
      <c r="A21" s="108" t="s">
        <v>233</v>
      </c>
      <c r="B21" s="109" t="s">
        <v>255</v>
      </c>
      <c r="C21" s="109" t="s">
        <v>256</v>
      </c>
      <c r="D21" s="110">
        <v>79.400000000000006</v>
      </c>
      <c r="E21" s="111"/>
      <c r="F21" s="111" t="s">
        <v>257</v>
      </c>
      <c r="G21" s="111" t="s">
        <v>258</v>
      </c>
      <c r="H21" s="112" t="s">
        <v>324</v>
      </c>
    </row>
    <row r="22" spans="1:8" x14ac:dyDescent="0.25">
      <c r="A22" s="89" t="s">
        <v>260</v>
      </c>
      <c r="B22" s="90" t="s">
        <v>234</v>
      </c>
      <c r="C22" s="90" t="s">
        <v>236</v>
      </c>
      <c r="D22" s="95">
        <v>0.54</v>
      </c>
      <c r="E22" s="96"/>
      <c r="F22" s="96"/>
      <c r="G22" s="96" t="s">
        <v>332</v>
      </c>
      <c r="H22" s="97" t="s">
        <v>333</v>
      </c>
    </row>
    <row r="23" spans="1:8" x14ac:dyDescent="0.25">
      <c r="A23" s="98" t="s">
        <v>260</v>
      </c>
      <c r="B23" s="99" t="s">
        <v>235</v>
      </c>
      <c r="C23" s="126" t="s">
        <v>236</v>
      </c>
      <c r="D23" s="100">
        <v>7.8</v>
      </c>
      <c r="E23" s="101"/>
      <c r="F23" s="101"/>
      <c r="G23" s="101" t="s">
        <v>314</v>
      </c>
      <c r="H23" s="102" t="s">
        <v>334</v>
      </c>
    </row>
    <row r="24" spans="1:8" x14ac:dyDescent="0.25">
      <c r="A24" s="98" t="s">
        <v>260</v>
      </c>
      <c r="B24" s="99" t="s">
        <v>142</v>
      </c>
      <c r="C24" s="99"/>
      <c r="D24" s="113">
        <v>48</v>
      </c>
      <c r="E24" s="103"/>
      <c r="F24" s="101" t="s">
        <v>339</v>
      </c>
      <c r="G24" s="101" t="s">
        <v>330</v>
      </c>
      <c r="H24" s="104" t="s">
        <v>249</v>
      </c>
    </row>
    <row r="25" spans="1:8" x14ac:dyDescent="0.25">
      <c r="A25" s="98" t="s">
        <v>260</v>
      </c>
      <c r="B25" s="99" t="s">
        <v>132</v>
      </c>
      <c r="C25" s="99" t="s">
        <v>236</v>
      </c>
      <c r="D25" s="105">
        <v>20.9</v>
      </c>
      <c r="E25" s="101"/>
      <c r="F25" s="101"/>
      <c r="G25" s="101" t="s">
        <v>314</v>
      </c>
      <c r="H25" s="102"/>
    </row>
    <row r="26" spans="1:8" x14ac:dyDescent="0.25">
      <c r="A26" s="98" t="s">
        <v>260</v>
      </c>
      <c r="B26" s="99" t="s">
        <v>133</v>
      </c>
      <c r="C26" s="99" t="s">
        <v>236</v>
      </c>
      <c r="D26" s="105">
        <v>315</v>
      </c>
      <c r="E26" s="101"/>
      <c r="F26" s="101"/>
      <c r="G26" s="101" t="s">
        <v>314</v>
      </c>
      <c r="H26" s="102"/>
    </row>
    <row r="27" spans="1:8" x14ac:dyDescent="0.25">
      <c r="A27" s="98" t="s">
        <v>260</v>
      </c>
      <c r="B27" s="99" t="s">
        <v>135</v>
      </c>
      <c r="C27" s="99" t="s">
        <v>236</v>
      </c>
      <c r="D27" s="105">
        <v>39143</v>
      </c>
      <c r="E27" s="101"/>
      <c r="F27" s="101"/>
      <c r="G27" s="101" t="s">
        <v>314</v>
      </c>
      <c r="H27" s="102"/>
    </row>
    <row r="28" spans="1:8" x14ac:dyDescent="0.25">
      <c r="A28" s="98" t="s">
        <v>260</v>
      </c>
      <c r="B28" s="99" t="s">
        <v>237</v>
      </c>
      <c r="C28" s="126" t="s">
        <v>315</v>
      </c>
      <c r="D28" s="100">
        <v>8.1999999999999993</v>
      </c>
      <c r="E28" s="101"/>
      <c r="F28" s="101" t="s">
        <v>238</v>
      </c>
      <c r="G28" s="101" t="s">
        <v>317</v>
      </c>
      <c r="H28" s="102" t="s">
        <v>337</v>
      </c>
    </row>
    <row r="29" spans="1:8" x14ac:dyDescent="0.25">
      <c r="A29" s="98" t="s">
        <v>260</v>
      </c>
      <c r="B29" s="99" t="s">
        <v>239</v>
      </c>
      <c r="C29" s="99"/>
      <c r="D29" s="100">
        <v>16</v>
      </c>
      <c r="E29" s="101"/>
      <c r="F29" s="101" t="s">
        <v>316</v>
      </c>
      <c r="G29" s="101" t="s">
        <v>317</v>
      </c>
      <c r="H29" s="102" t="s">
        <v>338</v>
      </c>
    </row>
    <row r="30" spans="1:8" x14ac:dyDescent="0.25">
      <c r="A30" s="98" t="s">
        <v>260</v>
      </c>
      <c r="B30" s="99" t="s">
        <v>240</v>
      </c>
      <c r="C30" s="99" t="s">
        <v>241</v>
      </c>
      <c r="D30" s="100">
        <v>21</v>
      </c>
      <c r="E30" s="103"/>
      <c r="F30" s="101" t="s">
        <v>238</v>
      </c>
      <c r="G30" s="106" t="s">
        <v>322</v>
      </c>
      <c r="H30" s="104" t="s">
        <v>327</v>
      </c>
    </row>
    <row r="31" spans="1:8" x14ac:dyDescent="0.25">
      <c r="A31" s="98" t="s">
        <v>260</v>
      </c>
      <c r="B31" s="99" t="s">
        <v>242</v>
      </c>
      <c r="C31" s="99"/>
      <c r="D31" s="100">
        <v>44</v>
      </c>
      <c r="E31" s="103"/>
      <c r="F31" s="101" t="s">
        <v>344</v>
      </c>
      <c r="G31" s="106" t="s">
        <v>322</v>
      </c>
      <c r="H31" s="104" t="s">
        <v>328</v>
      </c>
    </row>
    <row r="32" spans="1:8" x14ac:dyDescent="0.25">
      <c r="A32" s="98" t="s">
        <v>260</v>
      </c>
      <c r="B32" s="99" t="s">
        <v>243</v>
      </c>
      <c r="C32" s="99" t="s">
        <v>244</v>
      </c>
      <c r="D32" s="100">
        <v>220</v>
      </c>
      <c r="E32" s="101"/>
      <c r="F32" s="101" t="s">
        <v>326</v>
      </c>
      <c r="G32" s="101" t="s">
        <v>245</v>
      </c>
      <c r="H32" s="102" t="s">
        <v>325</v>
      </c>
    </row>
    <row r="33" spans="1:8" x14ac:dyDescent="0.25">
      <c r="A33" s="98" t="s">
        <v>260</v>
      </c>
      <c r="B33" s="99" t="s">
        <v>246</v>
      </c>
      <c r="C33" s="99"/>
      <c r="D33" s="100">
        <v>690</v>
      </c>
      <c r="E33" s="101"/>
      <c r="F33" s="101" t="s">
        <v>343</v>
      </c>
      <c r="G33" s="101" t="s">
        <v>245</v>
      </c>
      <c r="H33" s="102" t="s">
        <v>325</v>
      </c>
    </row>
    <row r="34" spans="1:8" x14ac:dyDescent="0.25">
      <c r="A34" s="98" t="s">
        <v>260</v>
      </c>
      <c r="B34" s="99" t="s">
        <v>247</v>
      </c>
      <c r="C34" s="99" t="s">
        <v>248</v>
      </c>
      <c r="D34" s="100">
        <v>21</v>
      </c>
      <c r="E34" s="101"/>
      <c r="F34" s="107" t="s">
        <v>326</v>
      </c>
      <c r="G34" s="107" t="s">
        <v>322</v>
      </c>
      <c r="H34" s="102" t="s">
        <v>329</v>
      </c>
    </row>
    <row r="35" spans="1:8" x14ac:dyDescent="0.25">
      <c r="A35" s="98" t="s">
        <v>260</v>
      </c>
      <c r="B35" s="99" t="s">
        <v>250</v>
      </c>
      <c r="C35" s="99"/>
      <c r="D35" s="100">
        <v>44</v>
      </c>
      <c r="E35" s="101"/>
      <c r="F35" s="107" t="s">
        <v>321</v>
      </c>
      <c r="G35" s="107" t="s">
        <v>322</v>
      </c>
      <c r="H35" s="102" t="s">
        <v>329</v>
      </c>
    </row>
    <row r="36" spans="1:8" x14ac:dyDescent="0.25">
      <c r="A36" s="98" t="s">
        <v>260</v>
      </c>
      <c r="B36" s="99" t="s">
        <v>251</v>
      </c>
      <c r="C36" s="99" t="s">
        <v>252</v>
      </c>
      <c r="D36" s="100" t="s">
        <v>15</v>
      </c>
      <c r="E36" s="101"/>
      <c r="F36" s="107"/>
      <c r="G36" s="107" t="s">
        <v>253</v>
      </c>
      <c r="H36" s="102" t="s">
        <v>359</v>
      </c>
    </row>
    <row r="37" spans="1:8" x14ac:dyDescent="0.25">
      <c r="A37" s="98" t="s">
        <v>260</v>
      </c>
      <c r="B37" s="99" t="s">
        <v>254</v>
      </c>
      <c r="C37" s="99"/>
      <c r="D37" s="100" t="s">
        <v>15</v>
      </c>
      <c r="E37" s="101"/>
      <c r="F37" s="107"/>
      <c r="G37" s="107" t="s">
        <v>253</v>
      </c>
      <c r="H37" s="102" t="s">
        <v>359</v>
      </c>
    </row>
    <row r="38" spans="1:8" ht="15.75" thickBot="1" x14ac:dyDescent="0.3">
      <c r="A38" s="108" t="s">
        <v>260</v>
      </c>
      <c r="B38" s="109" t="s">
        <v>255</v>
      </c>
      <c r="C38" s="109" t="s">
        <v>256</v>
      </c>
      <c r="D38" s="114">
        <v>79.400000000000006</v>
      </c>
      <c r="E38" s="115"/>
      <c r="F38" s="111" t="s">
        <v>257</v>
      </c>
      <c r="G38" s="111" t="s">
        <v>258</v>
      </c>
      <c r="H38" s="112" t="s">
        <v>259</v>
      </c>
    </row>
    <row r="39" spans="1:8" x14ac:dyDescent="0.25">
      <c r="A39" s="89" t="s">
        <v>261</v>
      </c>
      <c r="B39" s="90" t="s">
        <v>234</v>
      </c>
      <c r="C39" s="90" t="s">
        <v>236</v>
      </c>
      <c r="D39" s="95">
        <v>0.54</v>
      </c>
      <c r="E39" s="96"/>
      <c r="F39" s="96"/>
      <c r="G39" s="96" t="s">
        <v>332</v>
      </c>
      <c r="H39" s="97" t="s">
        <v>333</v>
      </c>
    </row>
    <row r="40" spans="1:8" x14ac:dyDescent="0.25">
      <c r="A40" s="98" t="s">
        <v>261</v>
      </c>
      <c r="B40" s="99" t="s">
        <v>235</v>
      </c>
      <c r="C40" s="126" t="s">
        <v>236</v>
      </c>
      <c r="D40" s="100">
        <v>7.8</v>
      </c>
      <c r="E40" s="101"/>
      <c r="F40" s="101"/>
      <c r="G40" s="101" t="s">
        <v>314</v>
      </c>
      <c r="H40" s="102" t="s">
        <v>334</v>
      </c>
    </row>
    <row r="41" spans="1:8" x14ac:dyDescent="0.25">
      <c r="A41" s="98" t="s">
        <v>261</v>
      </c>
      <c r="B41" s="99" t="s">
        <v>142</v>
      </c>
      <c r="C41" s="99"/>
      <c r="D41" s="113">
        <v>20.9</v>
      </c>
      <c r="E41" s="101"/>
      <c r="F41" s="101" t="s">
        <v>339</v>
      </c>
      <c r="G41" s="107" t="s">
        <v>340</v>
      </c>
      <c r="H41" s="102" t="s">
        <v>341</v>
      </c>
    </row>
    <row r="42" spans="1:8" x14ac:dyDescent="0.25">
      <c r="A42" s="98" t="s">
        <v>261</v>
      </c>
      <c r="B42" s="99" t="s">
        <v>132</v>
      </c>
      <c r="C42" s="99" t="s">
        <v>236</v>
      </c>
      <c r="D42" s="105">
        <v>20.9</v>
      </c>
      <c r="E42" s="101"/>
      <c r="F42" s="101"/>
      <c r="G42" s="101" t="s">
        <v>314</v>
      </c>
      <c r="H42" s="102"/>
    </row>
    <row r="43" spans="1:8" x14ac:dyDescent="0.25">
      <c r="A43" s="98" t="s">
        <v>261</v>
      </c>
      <c r="B43" s="99" t="s">
        <v>133</v>
      </c>
      <c r="C43" s="99" t="s">
        <v>236</v>
      </c>
      <c r="D43" s="105">
        <v>315</v>
      </c>
      <c r="E43" s="101"/>
      <c r="F43" s="101"/>
      <c r="G43" s="101" t="s">
        <v>314</v>
      </c>
      <c r="H43" s="102"/>
    </row>
    <row r="44" spans="1:8" x14ac:dyDescent="0.25">
      <c r="A44" s="98" t="s">
        <v>261</v>
      </c>
      <c r="B44" s="99" t="s">
        <v>135</v>
      </c>
      <c r="C44" s="99" t="s">
        <v>236</v>
      </c>
      <c r="D44" s="105">
        <v>39143</v>
      </c>
      <c r="E44" s="101"/>
      <c r="F44" s="101"/>
      <c r="G44" s="101" t="s">
        <v>314</v>
      </c>
      <c r="H44" s="102"/>
    </row>
    <row r="45" spans="1:8" x14ac:dyDescent="0.25">
      <c r="A45" s="98" t="s">
        <v>261</v>
      </c>
      <c r="B45" s="99" t="s">
        <v>237</v>
      </c>
      <c r="C45" s="126" t="s">
        <v>315</v>
      </c>
      <c r="D45" s="100">
        <v>8.1999999999999993</v>
      </c>
      <c r="E45" s="101"/>
      <c r="F45" s="101" t="s">
        <v>238</v>
      </c>
      <c r="G45" s="101" t="s">
        <v>317</v>
      </c>
      <c r="H45" s="102" t="s">
        <v>337</v>
      </c>
    </row>
    <row r="46" spans="1:8" x14ac:dyDescent="0.25">
      <c r="A46" s="98" t="s">
        <v>261</v>
      </c>
      <c r="B46" s="99" t="s">
        <v>239</v>
      </c>
      <c r="C46" s="99"/>
      <c r="D46" s="100">
        <v>16</v>
      </c>
      <c r="E46" s="101"/>
      <c r="F46" s="101" t="s">
        <v>316</v>
      </c>
      <c r="G46" s="101" t="s">
        <v>317</v>
      </c>
      <c r="H46" s="102" t="s">
        <v>338</v>
      </c>
    </row>
    <row r="47" spans="1:8" x14ac:dyDescent="0.25">
      <c r="A47" s="98" t="s">
        <v>261</v>
      </c>
      <c r="B47" s="99" t="s">
        <v>240</v>
      </c>
      <c r="C47" s="99" t="s">
        <v>241</v>
      </c>
      <c r="D47" s="100">
        <v>21</v>
      </c>
      <c r="E47" s="103"/>
      <c r="F47" s="101" t="s">
        <v>238</v>
      </c>
      <c r="G47" s="106" t="s">
        <v>322</v>
      </c>
      <c r="H47" s="104" t="s">
        <v>342</v>
      </c>
    </row>
    <row r="48" spans="1:8" x14ac:dyDescent="0.25">
      <c r="A48" s="98" t="s">
        <v>261</v>
      </c>
      <c r="B48" s="99" t="s">
        <v>242</v>
      </c>
      <c r="C48" s="99"/>
      <c r="D48" s="100">
        <v>44</v>
      </c>
      <c r="E48" s="103"/>
      <c r="F48" s="101" t="s">
        <v>344</v>
      </c>
      <c r="G48" s="106" t="s">
        <v>322</v>
      </c>
      <c r="H48" s="104" t="s">
        <v>328</v>
      </c>
    </row>
    <row r="49" spans="1:16" x14ac:dyDescent="0.25">
      <c r="A49" s="98" t="s">
        <v>261</v>
      </c>
      <c r="B49" s="99" t="s">
        <v>243</v>
      </c>
      <c r="C49" s="99" t="s">
        <v>244</v>
      </c>
      <c r="D49" s="100">
        <v>220</v>
      </c>
      <c r="E49" s="101"/>
      <c r="F49" s="101" t="s">
        <v>326</v>
      </c>
      <c r="G49" s="101" t="s">
        <v>245</v>
      </c>
      <c r="H49" s="102" t="s">
        <v>345</v>
      </c>
    </row>
    <row r="50" spans="1:16" x14ac:dyDescent="0.25">
      <c r="A50" s="98" t="s">
        <v>261</v>
      </c>
      <c r="B50" s="99" t="s">
        <v>246</v>
      </c>
      <c r="C50" s="99"/>
      <c r="D50" s="100">
        <v>690</v>
      </c>
      <c r="E50" s="101"/>
      <c r="F50" s="101" t="s">
        <v>343</v>
      </c>
      <c r="G50" s="101" t="s">
        <v>245</v>
      </c>
      <c r="H50" s="102" t="s">
        <v>346</v>
      </c>
    </row>
    <row r="51" spans="1:16" x14ac:dyDescent="0.25">
      <c r="A51" s="98" t="s">
        <v>261</v>
      </c>
      <c r="B51" s="99" t="s">
        <v>247</v>
      </c>
      <c r="C51" s="99" t="s">
        <v>248</v>
      </c>
      <c r="D51" s="100">
        <v>21</v>
      </c>
      <c r="E51" s="101"/>
      <c r="F51" s="107" t="s">
        <v>326</v>
      </c>
      <c r="G51" s="107" t="s">
        <v>322</v>
      </c>
      <c r="H51" s="102" t="s">
        <v>347</v>
      </c>
    </row>
    <row r="52" spans="1:16" x14ac:dyDescent="0.25">
      <c r="A52" s="98" t="s">
        <v>261</v>
      </c>
      <c r="B52" s="99" t="s">
        <v>250</v>
      </c>
      <c r="C52" s="99"/>
      <c r="D52" s="100">
        <v>44</v>
      </c>
      <c r="E52" s="101"/>
      <c r="F52" s="107" t="s">
        <v>321</v>
      </c>
      <c r="G52" s="107" t="s">
        <v>322</v>
      </c>
      <c r="H52" s="102" t="s">
        <v>329</v>
      </c>
    </row>
    <row r="53" spans="1:16" x14ac:dyDescent="0.25">
      <c r="A53" s="98" t="s">
        <v>261</v>
      </c>
      <c r="B53" s="99" t="s">
        <v>251</v>
      </c>
      <c r="C53" s="99" t="s">
        <v>252</v>
      </c>
      <c r="D53" s="100" t="s">
        <v>15</v>
      </c>
      <c r="E53" s="101"/>
      <c r="F53" s="107"/>
      <c r="G53" s="107" t="s">
        <v>253</v>
      </c>
      <c r="H53" s="102" t="s">
        <v>359</v>
      </c>
    </row>
    <row r="54" spans="1:16" x14ac:dyDescent="0.25">
      <c r="A54" s="98" t="s">
        <v>261</v>
      </c>
      <c r="B54" s="99" t="s">
        <v>254</v>
      </c>
      <c r="C54" s="99"/>
      <c r="D54" s="100" t="s">
        <v>15</v>
      </c>
      <c r="E54" s="101"/>
      <c r="F54" s="107"/>
      <c r="G54" s="107" t="s">
        <v>253</v>
      </c>
      <c r="H54" s="102" t="s">
        <v>359</v>
      </c>
    </row>
    <row r="55" spans="1:16" ht="16.5" thickBot="1" x14ac:dyDescent="0.3">
      <c r="A55" s="108" t="s">
        <v>261</v>
      </c>
      <c r="B55" s="109" t="s">
        <v>255</v>
      </c>
      <c r="C55" s="109" t="s">
        <v>256</v>
      </c>
      <c r="D55" s="114">
        <v>79.400000000000006</v>
      </c>
      <c r="E55" s="115"/>
      <c r="F55" s="111" t="s">
        <v>257</v>
      </c>
      <c r="G55" s="111" t="s">
        <v>258</v>
      </c>
      <c r="H55" s="112" t="s">
        <v>348</v>
      </c>
      <c r="O55" s="116"/>
    </row>
    <row r="56" spans="1:16" ht="16.5" thickBot="1" x14ac:dyDescent="0.3">
      <c r="A56" s="89" t="s">
        <v>262</v>
      </c>
      <c r="B56" s="90" t="s">
        <v>234</v>
      </c>
      <c r="C56" s="90" t="s">
        <v>236</v>
      </c>
      <c r="D56" s="95">
        <v>9.0999999999999998E-2</v>
      </c>
      <c r="E56" s="96"/>
      <c r="F56" s="96"/>
      <c r="G56" s="96" t="s">
        <v>349</v>
      </c>
      <c r="H56" s="97" t="s">
        <v>350</v>
      </c>
      <c r="P56" s="116"/>
    </row>
    <row r="57" spans="1:16" x14ac:dyDescent="0.25">
      <c r="A57" s="98" t="s">
        <v>262</v>
      </c>
      <c r="B57" s="99" t="s">
        <v>235</v>
      </c>
      <c r="C57" s="126" t="s">
        <v>236</v>
      </c>
      <c r="D57" s="100">
        <v>0.54</v>
      </c>
      <c r="E57" s="101"/>
      <c r="F57" s="101"/>
      <c r="G57" s="101" t="s">
        <v>349</v>
      </c>
      <c r="H57" s="97" t="s">
        <v>350</v>
      </c>
    </row>
    <row r="58" spans="1:16" x14ac:dyDescent="0.25">
      <c r="A58" s="98" t="s">
        <v>262</v>
      </c>
      <c r="B58" s="99" t="s">
        <v>142</v>
      </c>
      <c r="C58" s="99"/>
      <c r="D58" s="100">
        <v>2.1</v>
      </c>
      <c r="E58" s="101"/>
      <c r="F58" s="101" t="s">
        <v>339</v>
      </c>
      <c r="G58" s="101" t="s">
        <v>351</v>
      </c>
      <c r="H58" s="102" t="s">
        <v>352</v>
      </c>
    </row>
    <row r="59" spans="1:16" x14ac:dyDescent="0.25">
      <c r="A59" s="98" t="s">
        <v>262</v>
      </c>
      <c r="B59" s="99" t="s">
        <v>132</v>
      </c>
      <c r="C59" s="99" t="s">
        <v>236</v>
      </c>
      <c r="D59" s="105">
        <v>1</v>
      </c>
      <c r="E59" s="101"/>
      <c r="F59" s="101"/>
      <c r="G59" s="101" t="s">
        <v>349</v>
      </c>
      <c r="H59" s="102"/>
    </row>
    <row r="60" spans="1:16" x14ac:dyDescent="0.25">
      <c r="A60" s="98" t="s">
        <v>262</v>
      </c>
      <c r="B60" s="99" t="s">
        <v>133</v>
      </c>
      <c r="C60" s="99" t="s">
        <v>236</v>
      </c>
      <c r="D60" s="105">
        <v>18</v>
      </c>
      <c r="E60" s="107"/>
      <c r="F60" s="107"/>
      <c r="G60" s="101" t="s">
        <v>349</v>
      </c>
      <c r="H60" s="102"/>
    </row>
    <row r="61" spans="1:16" x14ac:dyDescent="0.25">
      <c r="A61" s="98" t="s">
        <v>262</v>
      </c>
      <c r="B61" s="99" t="s">
        <v>135</v>
      </c>
      <c r="C61" s="99" t="s">
        <v>236</v>
      </c>
      <c r="D61" s="105">
        <v>2766</v>
      </c>
      <c r="E61" s="107"/>
      <c r="F61" s="107"/>
      <c r="G61" s="101" t="s">
        <v>349</v>
      </c>
      <c r="H61" s="102"/>
    </row>
    <row r="62" spans="1:16" x14ac:dyDescent="0.25">
      <c r="A62" s="98" t="s">
        <v>262</v>
      </c>
      <c r="B62" s="99" t="s">
        <v>237</v>
      </c>
      <c r="C62" s="126" t="s">
        <v>244</v>
      </c>
      <c r="D62" s="105">
        <v>0.06</v>
      </c>
      <c r="E62" s="107"/>
      <c r="F62" s="117" t="s">
        <v>238</v>
      </c>
      <c r="G62" s="101" t="s">
        <v>263</v>
      </c>
      <c r="H62" s="102" t="s">
        <v>356</v>
      </c>
    </row>
    <row r="63" spans="1:16" x14ac:dyDescent="0.25">
      <c r="A63" s="98" t="s">
        <v>262</v>
      </c>
      <c r="B63" s="99" t="s">
        <v>239</v>
      </c>
      <c r="C63" s="99"/>
      <c r="D63" s="105">
        <v>0.1</v>
      </c>
      <c r="E63" s="107"/>
      <c r="F63" s="117" t="s">
        <v>353</v>
      </c>
      <c r="G63" s="101" t="s">
        <v>263</v>
      </c>
      <c r="H63" s="102" t="s">
        <v>356</v>
      </c>
    </row>
    <row r="64" spans="1:16" x14ac:dyDescent="0.25">
      <c r="A64" s="98" t="s">
        <v>262</v>
      </c>
      <c r="B64" s="99" t="s">
        <v>240</v>
      </c>
      <c r="C64" s="99" t="s">
        <v>241</v>
      </c>
      <c r="D64" s="105">
        <v>0.1</v>
      </c>
      <c r="E64" s="107"/>
      <c r="F64" s="107" t="s">
        <v>238</v>
      </c>
      <c r="G64" s="101" t="s">
        <v>263</v>
      </c>
      <c r="H64" s="102" t="s">
        <v>356</v>
      </c>
    </row>
    <row r="65" spans="1:13" x14ac:dyDescent="0.25">
      <c r="A65" s="98" t="s">
        <v>262</v>
      </c>
      <c r="B65" s="99" t="s">
        <v>242</v>
      </c>
      <c r="C65" s="99"/>
      <c r="D65" s="105">
        <v>0.25</v>
      </c>
      <c r="E65" s="107"/>
      <c r="F65" s="107" t="s">
        <v>354</v>
      </c>
      <c r="G65" s="101" t="s">
        <v>263</v>
      </c>
      <c r="H65" s="102" t="s">
        <v>356</v>
      </c>
    </row>
    <row r="66" spans="1:13" x14ac:dyDescent="0.25">
      <c r="A66" s="98" t="s">
        <v>262</v>
      </c>
      <c r="B66" s="99" t="s">
        <v>243</v>
      </c>
      <c r="C66" s="99" t="s">
        <v>244</v>
      </c>
      <c r="D66" s="105">
        <v>0.06</v>
      </c>
      <c r="E66" s="107"/>
      <c r="F66" s="107" t="s">
        <v>238</v>
      </c>
      <c r="G66" s="101" t="s">
        <v>263</v>
      </c>
      <c r="H66" s="102" t="s">
        <v>356</v>
      </c>
    </row>
    <row r="67" spans="1:13" x14ac:dyDescent="0.25">
      <c r="A67" s="98" t="s">
        <v>262</v>
      </c>
      <c r="B67" s="99" t="s">
        <v>246</v>
      </c>
      <c r="C67" s="99"/>
      <c r="D67" s="105">
        <v>0.1</v>
      </c>
      <c r="E67" s="107"/>
      <c r="F67" s="107" t="s">
        <v>353</v>
      </c>
      <c r="G67" s="101" t="s">
        <v>263</v>
      </c>
      <c r="H67" s="102" t="s">
        <v>356</v>
      </c>
    </row>
    <row r="68" spans="1:13" x14ac:dyDescent="0.25">
      <c r="A68" s="98" t="s">
        <v>262</v>
      </c>
      <c r="B68" s="99" t="s">
        <v>247</v>
      </c>
      <c r="C68" s="99" t="s">
        <v>376</v>
      </c>
      <c r="D68" s="105">
        <v>0.26</v>
      </c>
      <c r="E68" s="107"/>
      <c r="F68" s="117" t="s">
        <v>368</v>
      </c>
      <c r="G68" s="101" t="s">
        <v>355</v>
      </c>
      <c r="H68" s="102" t="s">
        <v>357</v>
      </c>
      <c r="J68" s="88"/>
    </row>
    <row r="69" spans="1:13" x14ac:dyDescent="0.25">
      <c r="A69" s="98" t="s">
        <v>262</v>
      </c>
      <c r="B69" s="99" t="s">
        <v>250</v>
      </c>
      <c r="C69" s="99"/>
      <c r="D69" s="105">
        <v>1.5</v>
      </c>
      <c r="E69" s="107"/>
      <c r="F69" s="117" t="s">
        <v>385</v>
      </c>
      <c r="G69" s="101" t="s">
        <v>355</v>
      </c>
      <c r="H69" s="123" t="s">
        <v>386</v>
      </c>
    </row>
    <row r="70" spans="1:13" x14ac:dyDescent="0.25">
      <c r="A70" s="98" t="s">
        <v>262</v>
      </c>
      <c r="B70" s="99" t="s">
        <v>251</v>
      </c>
      <c r="C70" s="99" t="s">
        <v>252</v>
      </c>
      <c r="D70" s="105" t="s">
        <v>15</v>
      </c>
      <c r="E70" s="107"/>
      <c r="F70" s="107"/>
      <c r="G70" s="101"/>
      <c r="H70" s="102" t="s">
        <v>358</v>
      </c>
    </row>
    <row r="71" spans="1:13" x14ac:dyDescent="0.25">
      <c r="A71" s="98" t="s">
        <v>262</v>
      </c>
      <c r="B71" s="99" t="s">
        <v>254</v>
      </c>
      <c r="C71" s="99"/>
      <c r="D71" s="105" t="s">
        <v>15</v>
      </c>
      <c r="E71" s="107"/>
      <c r="F71" s="107"/>
      <c r="G71" s="101"/>
      <c r="H71" s="102" t="s">
        <v>358</v>
      </c>
    </row>
    <row r="72" spans="1:13" ht="15.75" thickBot="1" x14ac:dyDescent="0.3">
      <c r="A72" s="108" t="s">
        <v>262</v>
      </c>
      <c r="B72" s="109" t="s">
        <v>255</v>
      </c>
      <c r="C72" s="109" t="s">
        <v>264</v>
      </c>
      <c r="D72" s="118">
        <v>0.25</v>
      </c>
      <c r="E72" s="119"/>
      <c r="F72" s="120" t="s">
        <v>361</v>
      </c>
      <c r="G72" s="111" t="s">
        <v>360</v>
      </c>
      <c r="H72" s="112" t="s">
        <v>362</v>
      </c>
    </row>
    <row r="73" spans="1:13" ht="15.75" thickBot="1" x14ac:dyDescent="0.3">
      <c r="A73" s="89" t="s">
        <v>265</v>
      </c>
      <c r="B73" s="90" t="s">
        <v>234</v>
      </c>
      <c r="C73" s="90" t="s">
        <v>236</v>
      </c>
      <c r="D73" s="95">
        <v>9.0999999999999998E-2</v>
      </c>
      <c r="E73" s="96"/>
      <c r="F73" s="96"/>
      <c r="G73" s="96" t="s">
        <v>349</v>
      </c>
      <c r="H73" s="97" t="s">
        <v>350</v>
      </c>
    </row>
    <row r="74" spans="1:13" ht="15.75" x14ac:dyDescent="0.25">
      <c r="A74" s="98" t="s">
        <v>265</v>
      </c>
      <c r="B74" s="99" t="s">
        <v>235</v>
      </c>
      <c r="C74" s="126" t="s">
        <v>236</v>
      </c>
      <c r="D74" s="100">
        <v>0.54</v>
      </c>
      <c r="E74" s="101"/>
      <c r="F74" s="101"/>
      <c r="G74" s="101" t="s">
        <v>349</v>
      </c>
      <c r="H74" s="97" t="s">
        <v>350</v>
      </c>
      <c r="J74" s="121"/>
      <c r="K74" s="121"/>
      <c r="L74" s="121"/>
    </row>
    <row r="75" spans="1:13" ht="15.75" x14ac:dyDescent="0.25">
      <c r="A75" s="98" t="s">
        <v>265</v>
      </c>
      <c r="B75" s="99" t="s">
        <v>142</v>
      </c>
      <c r="C75" s="99"/>
      <c r="D75" s="105">
        <v>4.8</v>
      </c>
      <c r="E75" s="107"/>
      <c r="F75" s="107" t="s">
        <v>339</v>
      </c>
      <c r="G75" s="101" t="s">
        <v>363</v>
      </c>
      <c r="H75" s="102" t="s">
        <v>364</v>
      </c>
      <c r="J75" s="121"/>
      <c r="K75" s="121"/>
      <c r="L75" s="121"/>
      <c r="M75" s="121"/>
    </row>
    <row r="76" spans="1:13" ht="15.75" x14ac:dyDescent="0.25">
      <c r="A76" s="98" t="s">
        <v>265</v>
      </c>
      <c r="B76" s="99" t="s">
        <v>132</v>
      </c>
      <c r="C76" s="99" t="s">
        <v>236</v>
      </c>
      <c r="D76" s="105">
        <v>1</v>
      </c>
      <c r="E76" s="101"/>
      <c r="F76" s="101"/>
      <c r="G76" s="101" t="s">
        <v>349</v>
      </c>
      <c r="H76" s="102"/>
      <c r="J76" s="121"/>
      <c r="K76" s="121"/>
      <c r="L76" s="121"/>
    </row>
    <row r="77" spans="1:13" ht="15.75" x14ac:dyDescent="0.25">
      <c r="A77" s="98" t="s">
        <v>265</v>
      </c>
      <c r="B77" s="99" t="s">
        <v>133</v>
      </c>
      <c r="C77" s="99" t="s">
        <v>236</v>
      </c>
      <c r="D77" s="105">
        <v>18</v>
      </c>
      <c r="E77" s="107"/>
      <c r="F77" s="107"/>
      <c r="G77" s="101" t="s">
        <v>349</v>
      </c>
      <c r="H77" s="102"/>
      <c r="J77" s="121"/>
      <c r="K77" s="121"/>
      <c r="L77" s="121"/>
      <c r="M77" s="121"/>
    </row>
    <row r="78" spans="1:13" ht="15.75" x14ac:dyDescent="0.25">
      <c r="A78" s="98" t="s">
        <v>265</v>
      </c>
      <c r="B78" s="99" t="s">
        <v>135</v>
      </c>
      <c r="C78" s="99" t="s">
        <v>236</v>
      </c>
      <c r="D78" s="105">
        <v>2766</v>
      </c>
      <c r="E78" s="107"/>
      <c r="F78" s="107"/>
      <c r="G78" s="101" t="s">
        <v>349</v>
      </c>
      <c r="H78" s="102"/>
      <c r="J78" s="121"/>
      <c r="K78" s="121"/>
      <c r="L78" s="121"/>
    </row>
    <row r="79" spans="1:13" x14ac:dyDescent="0.25">
      <c r="A79" s="98" t="s">
        <v>265</v>
      </c>
      <c r="B79" s="99" t="s">
        <v>237</v>
      </c>
      <c r="C79" s="126" t="s">
        <v>244</v>
      </c>
      <c r="D79" s="105">
        <v>0.06</v>
      </c>
      <c r="E79" s="107"/>
      <c r="F79" s="117" t="s">
        <v>238</v>
      </c>
      <c r="G79" s="101" t="s">
        <v>263</v>
      </c>
      <c r="H79" s="102" t="s">
        <v>356</v>
      </c>
    </row>
    <row r="80" spans="1:13" x14ac:dyDescent="0.25">
      <c r="A80" s="98" t="s">
        <v>265</v>
      </c>
      <c r="B80" s="99" t="s">
        <v>239</v>
      </c>
      <c r="C80" s="99"/>
      <c r="D80" s="105">
        <v>0.1</v>
      </c>
      <c r="E80" s="107"/>
      <c r="F80" s="117" t="s">
        <v>353</v>
      </c>
      <c r="G80" s="101" t="s">
        <v>263</v>
      </c>
      <c r="H80" s="102" t="s">
        <v>356</v>
      </c>
    </row>
    <row r="81" spans="1:17" x14ac:dyDescent="0.25">
      <c r="A81" s="98" t="s">
        <v>265</v>
      </c>
      <c r="B81" s="99" t="s">
        <v>240</v>
      </c>
      <c r="C81" s="99" t="s">
        <v>241</v>
      </c>
      <c r="D81" s="105">
        <v>0.28999999999999998</v>
      </c>
      <c r="E81" s="107"/>
      <c r="F81" s="107" t="s">
        <v>238</v>
      </c>
      <c r="G81" s="101" t="s">
        <v>266</v>
      </c>
      <c r="H81" s="102" t="s">
        <v>366</v>
      </c>
    </row>
    <row r="82" spans="1:17" x14ac:dyDescent="0.25">
      <c r="A82" s="98" t="s">
        <v>265</v>
      </c>
      <c r="B82" s="99" t="s">
        <v>242</v>
      </c>
      <c r="C82" s="99"/>
      <c r="D82" s="105">
        <v>0.57999999999999996</v>
      </c>
      <c r="E82" s="107"/>
      <c r="F82" s="107" t="s">
        <v>365</v>
      </c>
      <c r="G82" s="101" t="s">
        <v>266</v>
      </c>
      <c r="H82" s="102" t="s">
        <v>366</v>
      </c>
      <c r="I82" s="122"/>
    </row>
    <row r="83" spans="1:17" x14ac:dyDescent="0.25">
      <c r="A83" s="98" t="s">
        <v>265</v>
      </c>
      <c r="B83" s="99" t="s">
        <v>243</v>
      </c>
      <c r="C83" s="99" t="s">
        <v>244</v>
      </c>
      <c r="D83" s="105">
        <v>0.57999999999999996</v>
      </c>
      <c r="E83" s="107"/>
      <c r="F83" s="107" t="s">
        <v>238</v>
      </c>
      <c r="G83" s="101" t="s">
        <v>266</v>
      </c>
      <c r="H83" s="102" t="s">
        <v>366</v>
      </c>
    </row>
    <row r="84" spans="1:17" x14ac:dyDescent="0.25">
      <c r="A84" s="98" t="s">
        <v>265</v>
      </c>
      <c r="B84" s="99" t="s">
        <v>246</v>
      </c>
      <c r="C84" s="99"/>
      <c r="D84" s="105">
        <v>1.2</v>
      </c>
      <c r="E84" s="107"/>
      <c r="F84" s="107" t="s">
        <v>367</v>
      </c>
      <c r="G84" s="101" t="s">
        <v>266</v>
      </c>
      <c r="H84" s="102" t="s">
        <v>366</v>
      </c>
    </row>
    <row r="85" spans="1:17" x14ac:dyDescent="0.25">
      <c r="A85" s="98" t="s">
        <v>265</v>
      </c>
      <c r="B85" s="99" t="s">
        <v>247</v>
      </c>
      <c r="C85" s="99" t="s">
        <v>267</v>
      </c>
      <c r="D85" s="105">
        <v>0.26</v>
      </c>
      <c r="E85" s="107"/>
      <c r="F85" s="117" t="s">
        <v>368</v>
      </c>
      <c r="G85" s="101" t="s">
        <v>355</v>
      </c>
      <c r="H85" s="102" t="s">
        <v>377</v>
      </c>
    </row>
    <row r="86" spans="1:17" x14ac:dyDescent="0.25">
      <c r="A86" s="98" t="s">
        <v>265</v>
      </c>
      <c r="B86" s="99" t="s">
        <v>250</v>
      </c>
      <c r="C86" s="99"/>
      <c r="D86" s="105">
        <v>1.5</v>
      </c>
      <c r="E86" s="107"/>
      <c r="F86" s="117" t="s">
        <v>385</v>
      </c>
      <c r="G86" s="101" t="s">
        <v>355</v>
      </c>
      <c r="H86" s="123" t="s">
        <v>387</v>
      </c>
    </row>
    <row r="87" spans="1:17" x14ac:dyDescent="0.25">
      <c r="A87" s="98" t="s">
        <v>265</v>
      </c>
      <c r="B87" s="99" t="s">
        <v>251</v>
      </c>
      <c r="C87" s="99" t="s">
        <v>252</v>
      </c>
      <c r="D87" s="105" t="s">
        <v>15</v>
      </c>
      <c r="E87" s="107"/>
      <c r="F87" s="107"/>
      <c r="G87" s="101"/>
      <c r="H87" s="102" t="s">
        <v>358</v>
      </c>
    </row>
    <row r="88" spans="1:17" x14ac:dyDescent="0.25">
      <c r="A88" s="98" t="s">
        <v>265</v>
      </c>
      <c r="B88" s="99" t="s">
        <v>254</v>
      </c>
      <c r="C88" s="99"/>
      <c r="D88" s="105" t="s">
        <v>15</v>
      </c>
      <c r="E88" s="107"/>
      <c r="F88" s="107"/>
      <c r="G88" s="101"/>
      <c r="H88" s="102" t="s">
        <v>358</v>
      </c>
    </row>
    <row r="89" spans="1:17" ht="15.75" thickBot="1" x14ac:dyDescent="0.3">
      <c r="A89" s="98" t="s">
        <v>265</v>
      </c>
      <c r="B89" s="99" t="s">
        <v>255</v>
      </c>
      <c r="C89" s="99" t="s">
        <v>256</v>
      </c>
      <c r="D89" s="105">
        <v>0.25</v>
      </c>
      <c r="E89" s="107"/>
      <c r="F89" s="120" t="s">
        <v>361</v>
      </c>
      <c r="G89" s="111" t="s">
        <v>360</v>
      </c>
      <c r="H89" s="112" t="s">
        <v>369</v>
      </c>
    </row>
    <row r="90" spans="1:17" ht="15.75" thickBot="1" x14ac:dyDescent="0.3">
      <c r="A90" s="89" t="s">
        <v>268</v>
      </c>
      <c r="B90" s="90" t="s">
        <v>234</v>
      </c>
      <c r="C90" s="90" t="s">
        <v>236</v>
      </c>
      <c r="D90" s="95">
        <v>9.0999999999999998E-2</v>
      </c>
      <c r="E90" s="96"/>
      <c r="F90" s="96"/>
      <c r="G90" s="96" t="s">
        <v>349</v>
      </c>
      <c r="H90" s="97" t="s">
        <v>350</v>
      </c>
      <c r="J90" s="99"/>
      <c r="K90" s="99"/>
      <c r="L90" s="99"/>
      <c r="M90" s="99"/>
      <c r="N90" s="99"/>
      <c r="O90" s="99"/>
      <c r="P90" s="99"/>
      <c r="Q90" s="99"/>
    </row>
    <row r="91" spans="1:17" ht="15.75" x14ac:dyDescent="0.25">
      <c r="A91" s="98" t="s">
        <v>268</v>
      </c>
      <c r="B91" s="99" t="s">
        <v>235</v>
      </c>
      <c r="C91" s="126" t="s">
        <v>236</v>
      </c>
      <c r="D91" s="100">
        <v>0.54</v>
      </c>
      <c r="E91" s="101"/>
      <c r="F91" s="101"/>
      <c r="G91" s="101" t="s">
        <v>349</v>
      </c>
      <c r="H91" s="97" t="s">
        <v>350</v>
      </c>
      <c r="J91" s="124"/>
      <c r="K91" s="124"/>
      <c r="L91" s="124"/>
      <c r="M91" s="99"/>
      <c r="N91" s="124"/>
      <c r="O91" s="124"/>
      <c r="P91" s="124"/>
      <c r="Q91" s="124"/>
    </row>
    <row r="92" spans="1:17" ht="15.75" x14ac:dyDescent="0.25">
      <c r="A92" s="98" t="s">
        <v>268</v>
      </c>
      <c r="B92" s="99" t="s">
        <v>142</v>
      </c>
      <c r="C92" s="99"/>
      <c r="D92" s="105">
        <v>7500</v>
      </c>
      <c r="E92" s="125"/>
      <c r="F92" s="107" t="s">
        <v>370</v>
      </c>
      <c r="G92" s="101" t="s">
        <v>371</v>
      </c>
      <c r="H92" s="141" t="s">
        <v>372</v>
      </c>
      <c r="J92" s="124"/>
      <c r="K92" s="124"/>
      <c r="L92" s="124"/>
      <c r="M92" s="99"/>
      <c r="N92" s="124"/>
      <c r="O92" s="124"/>
      <c r="P92" s="124"/>
      <c r="Q92" s="124"/>
    </row>
    <row r="93" spans="1:17" ht="15.75" x14ac:dyDescent="0.25">
      <c r="A93" s="98" t="s">
        <v>268</v>
      </c>
      <c r="B93" s="99" t="s">
        <v>132</v>
      </c>
      <c r="C93" s="99" t="s">
        <v>236</v>
      </c>
      <c r="D93" s="105">
        <v>1</v>
      </c>
      <c r="E93" s="101"/>
      <c r="F93" s="101"/>
      <c r="G93" s="101" t="s">
        <v>349</v>
      </c>
      <c r="H93" s="123"/>
      <c r="J93" s="124"/>
      <c r="K93" s="124"/>
      <c r="L93" s="124"/>
      <c r="M93" s="99"/>
      <c r="N93" s="124"/>
      <c r="O93" s="124"/>
      <c r="P93" s="124"/>
      <c r="Q93" s="124"/>
    </row>
    <row r="94" spans="1:17" ht="15.75" x14ac:dyDescent="0.25">
      <c r="A94" s="98" t="s">
        <v>268</v>
      </c>
      <c r="B94" s="99" t="s">
        <v>133</v>
      </c>
      <c r="C94" s="99" t="s">
        <v>236</v>
      </c>
      <c r="D94" s="105">
        <v>18</v>
      </c>
      <c r="E94" s="107"/>
      <c r="F94" s="107"/>
      <c r="G94" s="101" t="s">
        <v>349</v>
      </c>
      <c r="H94" s="123"/>
      <c r="J94" s="124"/>
      <c r="K94" s="124"/>
      <c r="L94" s="124"/>
      <c r="M94" s="99"/>
      <c r="N94" s="124"/>
      <c r="O94" s="124"/>
      <c r="P94" s="124"/>
      <c r="Q94" s="124"/>
    </row>
    <row r="95" spans="1:17" ht="15.75" x14ac:dyDescent="0.25">
      <c r="A95" s="98" t="s">
        <v>268</v>
      </c>
      <c r="B95" s="99" t="s">
        <v>135</v>
      </c>
      <c r="C95" s="99" t="s">
        <v>236</v>
      </c>
      <c r="D95" s="105">
        <v>2766</v>
      </c>
      <c r="E95" s="107"/>
      <c r="F95" s="107"/>
      <c r="G95" s="101" t="s">
        <v>349</v>
      </c>
      <c r="H95" s="123"/>
      <c r="J95" s="124"/>
      <c r="K95" s="124"/>
      <c r="L95" s="124"/>
      <c r="M95" s="99"/>
      <c r="N95" s="124"/>
      <c r="O95" s="124"/>
      <c r="P95" s="124"/>
      <c r="Q95" s="124"/>
    </row>
    <row r="96" spans="1:17" ht="15.75" x14ac:dyDescent="0.25">
      <c r="A96" s="98" t="s">
        <v>268</v>
      </c>
      <c r="B96" s="99" t="s">
        <v>237</v>
      </c>
      <c r="C96" s="126" t="s">
        <v>244</v>
      </c>
      <c r="D96" s="105">
        <v>0.06</v>
      </c>
      <c r="E96" s="107"/>
      <c r="F96" s="117" t="s">
        <v>238</v>
      </c>
      <c r="G96" s="101" t="s">
        <v>263</v>
      </c>
      <c r="H96" s="102" t="s">
        <v>373</v>
      </c>
      <c r="J96" s="124"/>
      <c r="K96" s="124"/>
      <c r="L96" s="124"/>
      <c r="M96" s="99"/>
      <c r="N96" s="124"/>
      <c r="O96" s="124"/>
      <c r="P96" s="124"/>
      <c r="Q96" s="124"/>
    </row>
    <row r="97" spans="1:17" ht="15.75" x14ac:dyDescent="0.25">
      <c r="A97" s="98" t="s">
        <v>268</v>
      </c>
      <c r="B97" s="99" t="s">
        <v>239</v>
      </c>
      <c r="C97" s="99"/>
      <c r="D97" s="105">
        <v>0.1</v>
      </c>
      <c r="E97" s="107"/>
      <c r="F97" s="117" t="s">
        <v>353</v>
      </c>
      <c r="G97" s="101" t="s">
        <v>263</v>
      </c>
      <c r="H97" s="102" t="s">
        <v>356</v>
      </c>
      <c r="J97" s="124"/>
      <c r="K97" s="124"/>
      <c r="L97" s="124"/>
      <c r="M97" s="99"/>
      <c r="N97" s="124"/>
      <c r="O97" s="124"/>
      <c r="P97" s="124"/>
      <c r="Q97" s="124"/>
    </row>
    <row r="98" spans="1:17" ht="15.75" x14ac:dyDescent="0.25">
      <c r="A98" s="98" t="s">
        <v>268</v>
      </c>
      <c r="B98" s="99" t="s">
        <v>240</v>
      </c>
      <c r="C98" s="99" t="s">
        <v>241</v>
      </c>
      <c r="D98" s="105">
        <v>530</v>
      </c>
      <c r="E98" s="107"/>
      <c r="F98" s="107" t="s">
        <v>238</v>
      </c>
      <c r="G98" s="101" t="s">
        <v>371</v>
      </c>
      <c r="H98" s="123" t="s">
        <v>374</v>
      </c>
      <c r="J98" s="124"/>
      <c r="K98" s="124"/>
      <c r="L98" s="124"/>
      <c r="M98" s="99"/>
      <c r="N98" s="124"/>
      <c r="O98" s="124"/>
      <c r="P98" s="124"/>
      <c r="Q98" s="124"/>
    </row>
    <row r="99" spans="1:17" ht="15.75" x14ac:dyDescent="0.25">
      <c r="A99" s="98" t="s">
        <v>268</v>
      </c>
      <c r="B99" s="99" t="s">
        <v>242</v>
      </c>
      <c r="C99" s="99"/>
      <c r="D99" s="105">
        <v>1300</v>
      </c>
      <c r="E99" s="107"/>
      <c r="F99" s="107" t="s">
        <v>375</v>
      </c>
      <c r="G99" s="101" t="s">
        <v>371</v>
      </c>
      <c r="H99" s="102" t="s">
        <v>374</v>
      </c>
      <c r="J99" s="124"/>
      <c r="K99" s="124"/>
      <c r="L99" s="124"/>
      <c r="M99" s="99"/>
      <c r="N99" s="124"/>
      <c r="O99" s="124"/>
      <c r="P99" s="124"/>
      <c r="Q99" s="124"/>
    </row>
    <row r="100" spans="1:17" ht="15.75" x14ac:dyDescent="0.25">
      <c r="A100" s="98" t="s">
        <v>268</v>
      </c>
      <c r="B100" s="99" t="s">
        <v>243</v>
      </c>
      <c r="C100" s="99" t="s">
        <v>244</v>
      </c>
      <c r="D100" s="105">
        <v>0.06</v>
      </c>
      <c r="E100" s="107"/>
      <c r="F100" s="117" t="s">
        <v>238</v>
      </c>
      <c r="G100" s="101" t="s">
        <v>263</v>
      </c>
      <c r="H100" s="102" t="s">
        <v>373</v>
      </c>
      <c r="J100" s="124"/>
      <c r="K100" s="124"/>
      <c r="L100" s="124"/>
      <c r="M100" s="99"/>
      <c r="N100" s="124"/>
      <c r="O100" s="124"/>
      <c r="P100" s="124"/>
      <c r="Q100" s="124"/>
    </row>
    <row r="101" spans="1:17" ht="15.75" x14ac:dyDescent="0.25">
      <c r="A101" s="98" t="s">
        <v>268</v>
      </c>
      <c r="B101" s="99" t="s">
        <v>246</v>
      </c>
      <c r="C101" s="99"/>
      <c r="D101" s="105">
        <v>0.1</v>
      </c>
      <c r="E101" s="107"/>
      <c r="F101" s="117" t="s">
        <v>353</v>
      </c>
      <c r="G101" s="101" t="s">
        <v>263</v>
      </c>
      <c r="H101" s="102" t="s">
        <v>356</v>
      </c>
      <c r="J101" s="124"/>
      <c r="K101" s="124"/>
      <c r="L101" s="124"/>
      <c r="M101" s="99"/>
      <c r="N101" s="124"/>
      <c r="O101" s="124"/>
      <c r="P101" s="124"/>
      <c r="Q101" s="124"/>
    </row>
    <row r="102" spans="1:17" x14ac:dyDescent="0.25">
      <c r="A102" s="98" t="s">
        <v>268</v>
      </c>
      <c r="B102" s="99" t="s">
        <v>247</v>
      </c>
      <c r="C102" s="99" t="s">
        <v>376</v>
      </c>
      <c r="D102" s="105">
        <v>0.26</v>
      </c>
      <c r="E102" s="107"/>
      <c r="F102" s="117" t="s">
        <v>368</v>
      </c>
      <c r="G102" s="101" t="s">
        <v>355</v>
      </c>
      <c r="H102" s="102" t="s">
        <v>377</v>
      </c>
      <c r="J102" s="99"/>
      <c r="K102" s="99"/>
      <c r="L102" s="99"/>
      <c r="M102" s="99"/>
      <c r="N102" s="99"/>
      <c r="O102" s="99"/>
      <c r="P102" s="99"/>
      <c r="Q102" s="99"/>
    </row>
    <row r="103" spans="1:17" x14ac:dyDescent="0.25">
      <c r="A103" s="98" t="s">
        <v>268</v>
      </c>
      <c r="B103" s="99" t="s">
        <v>250</v>
      </c>
      <c r="C103" s="99"/>
      <c r="D103" s="105">
        <v>1.5</v>
      </c>
      <c r="E103" s="107"/>
      <c r="F103" s="117" t="s">
        <v>385</v>
      </c>
      <c r="G103" s="101" t="s">
        <v>355</v>
      </c>
      <c r="H103" s="123" t="s">
        <v>387</v>
      </c>
      <c r="J103" s="99"/>
      <c r="K103" s="99"/>
      <c r="L103" s="99"/>
      <c r="M103" s="99"/>
      <c r="N103" s="99"/>
      <c r="O103" s="99"/>
      <c r="P103" s="99"/>
      <c r="Q103" s="99"/>
    </row>
    <row r="104" spans="1:17" x14ac:dyDescent="0.25">
      <c r="A104" s="98" t="s">
        <v>268</v>
      </c>
      <c r="B104" s="99" t="s">
        <v>251</v>
      </c>
      <c r="C104" s="99" t="s">
        <v>252</v>
      </c>
      <c r="D104" s="105" t="s">
        <v>15</v>
      </c>
      <c r="E104" s="107"/>
      <c r="F104" s="107"/>
      <c r="G104" s="101"/>
      <c r="H104" s="102" t="s">
        <v>358</v>
      </c>
    </row>
    <row r="105" spans="1:17" x14ac:dyDescent="0.25">
      <c r="A105" s="98" t="s">
        <v>268</v>
      </c>
      <c r="B105" s="99" t="s">
        <v>254</v>
      </c>
      <c r="C105" s="99"/>
      <c r="D105" s="105" t="s">
        <v>15</v>
      </c>
      <c r="E105" s="107"/>
      <c r="F105" s="107"/>
      <c r="G105" s="101"/>
      <c r="H105" s="102" t="s">
        <v>358</v>
      </c>
    </row>
    <row r="106" spans="1:17" ht="15.75" thickBot="1" x14ac:dyDescent="0.3">
      <c r="A106" s="108" t="s">
        <v>268</v>
      </c>
      <c r="B106" s="109" t="s">
        <v>255</v>
      </c>
      <c r="C106" s="109" t="s">
        <v>269</v>
      </c>
      <c r="D106" s="105">
        <v>0.25</v>
      </c>
      <c r="E106" s="107"/>
      <c r="F106" s="120" t="s">
        <v>361</v>
      </c>
      <c r="G106" s="111" t="s">
        <v>360</v>
      </c>
      <c r="H106" s="112" t="s">
        <v>378</v>
      </c>
    </row>
    <row r="107" spans="1:17" x14ac:dyDescent="0.25">
      <c r="A107" s="89" t="s">
        <v>270</v>
      </c>
      <c r="B107" s="90" t="s">
        <v>271</v>
      </c>
      <c r="C107" s="90" t="s">
        <v>236</v>
      </c>
      <c r="D107" s="95">
        <v>0.54</v>
      </c>
      <c r="E107" s="96"/>
      <c r="F107" s="96"/>
      <c r="G107" s="96" t="s">
        <v>332</v>
      </c>
      <c r="H107" s="97" t="s">
        <v>333</v>
      </c>
    </row>
    <row r="108" spans="1:17" x14ac:dyDescent="0.25">
      <c r="A108" s="98" t="s">
        <v>270</v>
      </c>
      <c r="B108" s="99" t="s">
        <v>272</v>
      </c>
      <c r="C108" s="126" t="s">
        <v>236</v>
      </c>
      <c r="D108" s="100">
        <v>7.8</v>
      </c>
      <c r="E108" s="101"/>
      <c r="F108" s="101"/>
      <c r="G108" s="101" t="s">
        <v>314</v>
      </c>
      <c r="H108" s="102" t="s">
        <v>334</v>
      </c>
    </row>
    <row r="109" spans="1:17" x14ac:dyDescent="0.25">
      <c r="A109" s="98" t="s">
        <v>270</v>
      </c>
      <c r="B109" s="99" t="s">
        <v>237</v>
      </c>
      <c r="C109" s="126" t="s">
        <v>315</v>
      </c>
      <c r="D109" s="100">
        <v>8.1999999999999993</v>
      </c>
      <c r="E109" s="101"/>
      <c r="F109" s="101" t="s">
        <v>238</v>
      </c>
      <c r="G109" s="101" t="s">
        <v>317</v>
      </c>
      <c r="H109" s="102" t="s">
        <v>337</v>
      </c>
    </row>
    <row r="110" spans="1:17" x14ac:dyDescent="0.25">
      <c r="A110" s="98" t="s">
        <v>270</v>
      </c>
      <c r="B110" s="99" t="s">
        <v>239</v>
      </c>
      <c r="C110" s="99"/>
      <c r="D110" s="100">
        <v>16</v>
      </c>
      <c r="E110" s="101"/>
      <c r="F110" s="101" t="s">
        <v>316</v>
      </c>
      <c r="G110" s="101" t="s">
        <v>317</v>
      </c>
      <c r="H110" s="102" t="s">
        <v>338</v>
      </c>
    </row>
    <row r="111" spans="1:17" x14ac:dyDescent="0.25">
      <c r="A111" s="98" t="s">
        <v>270</v>
      </c>
      <c r="B111" s="99" t="s">
        <v>240</v>
      </c>
      <c r="C111" s="99" t="s">
        <v>241</v>
      </c>
      <c r="D111" s="100">
        <v>21</v>
      </c>
      <c r="E111" s="103"/>
      <c r="F111" s="101" t="s">
        <v>238</v>
      </c>
      <c r="G111" s="106" t="s">
        <v>322</v>
      </c>
      <c r="H111" s="104" t="s">
        <v>327</v>
      </c>
    </row>
    <row r="112" spans="1:17" x14ac:dyDescent="0.25">
      <c r="A112" s="98" t="s">
        <v>270</v>
      </c>
      <c r="B112" s="99" t="s">
        <v>242</v>
      </c>
      <c r="C112" s="99"/>
      <c r="D112" s="100">
        <v>44</v>
      </c>
      <c r="E112" s="103"/>
      <c r="F112" s="101" t="s">
        <v>344</v>
      </c>
      <c r="G112" s="106" t="s">
        <v>322</v>
      </c>
      <c r="H112" s="104" t="s">
        <v>328</v>
      </c>
    </row>
    <row r="113" spans="1:8" x14ac:dyDescent="0.25">
      <c r="A113" s="98" t="s">
        <v>270</v>
      </c>
      <c r="B113" s="99" t="s">
        <v>243</v>
      </c>
      <c r="C113" s="99" t="s">
        <v>244</v>
      </c>
      <c r="D113" s="100">
        <v>220</v>
      </c>
      <c r="E113" s="101"/>
      <c r="F113" s="101" t="s">
        <v>326</v>
      </c>
      <c r="G113" s="101" t="s">
        <v>245</v>
      </c>
      <c r="H113" s="102" t="s">
        <v>325</v>
      </c>
    </row>
    <row r="114" spans="1:8" x14ac:dyDescent="0.25">
      <c r="A114" s="98" t="s">
        <v>270</v>
      </c>
      <c r="B114" s="99" t="s">
        <v>246</v>
      </c>
      <c r="C114" s="99"/>
      <c r="D114" s="100">
        <v>690</v>
      </c>
      <c r="E114" s="101"/>
      <c r="F114" s="101" t="s">
        <v>343</v>
      </c>
      <c r="G114" s="101" t="s">
        <v>245</v>
      </c>
      <c r="H114" s="102" t="s">
        <v>325</v>
      </c>
    </row>
    <row r="115" spans="1:8" x14ac:dyDescent="0.25">
      <c r="A115" s="98" t="s">
        <v>270</v>
      </c>
      <c r="B115" s="99" t="s">
        <v>247</v>
      </c>
      <c r="C115" s="99" t="s">
        <v>248</v>
      </c>
      <c r="D115" s="100">
        <v>21</v>
      </c>
      <c r="E115" s="101"/>
      <c r="F115" s="107" t="s">
        <v>326</v>
      </c>
      <c r="G115" s="107" t="s">
        <v>322</v>
      </c>
      <c r="H115" s="102" t="s">
        <v>329</v>
      </c>
    </row>
    <row r="116" spans="1:8" x14ac:dyDescent="0.25">
      <c r="A116" s="98" t="s">
        <v>270</v>
      </c>
      <c r="B116" s="99" t="s">
        <v>250</v>
      </c>
      <c r="C116" s="99"/>
      <c r="D116" s="100">
        <v>44</v>
      </c>
      <c r="E116" s="101"/>
      <c r="F116" s="107" t="s">
        <v>321</v>
      </c>
      <c r="G116" s="107" t="s">
        <v>322</v>
      </c>
      <c r="H116" s="102" t="s">
        <v>329</v>
      </c>
    </row>
    <row r="117" spans="1:8" x14ac:dyDescent="0.25">
      <c r="A117" s="98" t="s">
        <v>270</v>
      </c>
      <c r="B117" s="99" t="s">
        <v>251</v>
      </c>
      <c r="C117" s="99" t="s">
        <v>252</v>
      </c>
      <c r="D117" s="100" t="s">
        <v>15</v>
      </c>
      <c r="E117" s="101"/>
      <c r="F117" s="107"/>
      <c r="G117" s="107" t="s">
        <v>253</v>
      </c>
      <c r="H117" s="102" t="s">
        <v>359</v>
      </c>
    </row>
    <row r="118" spans="1:8" x14ac:dyDescent="0.25">
      <c r="A118" s="98" t="s">
        <v>270</v>
      </c>
      <c r="B118" s="99" t="s">
        <v>254</v>
      </c>
      <c r="C118" s="99"/>
      <c r="D118" s="100" t="s">
        <v>15</v>
      </c>
      <c r="E118" s="101"/>
      <c r="F118" s="107"/>
      <c r="G118" s="107" t="s">
        <v>253</v>
      </c>
      <c r="H118" s="102" t="s">
        <v>359</v>
      </c>
    </row>
    <row r="119" spans="1:8" ht="15.75" thickBot="1" x14ac:dyDescent="0.3">
      <c r="A119" s="108" t="s">
        <v>270</v>
      </c>
      <c r="B119" s="109" t="s">
        <v>255</v>
      </c>
      <c r="C119" s="109" t="s">
        <v>273</v>
      </c>
      <c r="D119" s="114">
        <v>79.400000000000006</v>
      </c>
      <c r="E119" s="115"/>
      <c r="F119" s="111" t="s">
        <v>257</v>
      </c>
      <c r="G119" s="111" t="s">
        <v>258</v>
      </c>
      <c r="H119" s="112" t="s">
        <v>259</v>
      </c>
    </row>
    <row r="120" spans="1:8" ht="15.75" thickBot="1" x14ac:dyDescent="0.3">
      <c r="A120" s="89" t="s">
        <v>274</v>
      </c>
      <c r="B120" s="90" t="s">
        <v>271</v>
      </c>
      <c r="C120" s="90" t="s">
        <v>236</v>
      </c>
      <c r="D120" s="95">
        <v>9.0999999999999998E-2</v>
      </c>
      <c r="E120" s="96"/>
      <c r="F120" s="96"/>
      <c r="G120" s="96" t="s">
        <v>349</v>
      </c>
      <c r="H120" s="97" t="s">
        <v>350</v>
      </c>
    </row>
    <row r="121" spans="1:8" x14ac:dyDescent="0.25">
      <c r="A121" s="98" t="s">
        <v>274</v>
      </c>
      <c r="B121" s="99" t="s">
        <v>272</v>
      </c>
      <c r="C121" s="126" t="s">
        <v>236</v>
      </c>
      <c r="D121" s="100">
        <v>0.54</v>
      </c>
      <c r="E121" s="101"/>
      <c r="F121" s="101"/>
      <c r="G121" s="101" t="s">
        <v>349</v>
      </c>
      <c r="H121" s="97" t="s">
        <v>350</v>
      </c>
    </row>
    <row r="122" spans="1:8" x14ac:dyDescent="0.25">
      <c r="A122" s="98" t="s">
        <v>274</v>
      </c>
      <c r="B122" s="99" t="s">
        <v>237</v>
      </c>
      <c r="C122" s="126" t="s">
        <v>244</v>
      </c>
      <c r="D122" s="105">
        <v>0.06</v>
      </c>
      <c r="E122" s="107"/>
      <c r="F122" s="117" t="s">
        <v>238</v>
      </c>
      <c r="G122" s="101" t="s">
        <v>263</v>
      </c>
      <c r="H122" s="102" t="s">
        <v>356</v>
      </c>
    </row>
    <row r="123" spans="1:8" x14ac:dyDescent="0.25">
      <c r="A123" s="98" t="s">
        <v>274</v>
      </c>
      <c r="B123" s="99" t="s">
        <v>239</v>
      </c>
      <c r="C123" s="99"/>
      <c r="D123" s="105">
        <v>0.1</v>
      </c>
      <c r="E123" s="107"/>
      <c r="F123" s="117" t="s">
        <v>353</v>
      </c>
      <c r="G123" s="101" t="s">
        <v>263</v>
      </c>
      <c r="H123" s="102" t="s">
        <v>356</v>
      </c>
    </row>
    <row r="124" spans="1:8" x14ac:dyDescent="0.25">
      <c r="A124" s="98" t="s">
        <v>274</v>
      </c>
      <c r="B124" s="99" t="s">
        <v>240</v>
      </c>
      <c r="C124" s="99" t="s">
        <v>241</v>
      </c>
      <c r="D124" s="105">
        <v>0.1</v>
      </c>
      <c r="E124" s="107"/>
      <c r="F124" s="107" t="s">
        <v>238</v>
      </c>
      <c r="G124" s="101" t="s">
        <v>263</v>
      </c>
      <c r="H124" s="102" t="s">
        <v>356</v>
      </c>
    </row>
    <row r="125" spans="1:8" x14ac:dyDescent="0.25">
      <c r="A125" s="98" t="s">
        <v>274</v>
      </c>
      <c r="B125" s="99" t="s">
        <v>242</v>
      </c>
      <c r="C125" s="99"/>
      <c r="D125" s="105">
        <v>0.25</v>
      </c>
      <c r="E125" s="107"/>
      <c r="F125" s="107" t="s">
        <v>354</v>
      </c>
      <c r="G125" s="101" t="s">
        <v>263</v>
      </c>
      <c r="H125" s="102" t="s">
        <v>356</v>
      </c>
    </row>
    <row r="126" spans="1:8" x14ac:dyDescent="0.25">
      <c r="A126" s="98" t="s">
        <v>274</v>
      </c>
      <c r="B126" s="99" t="s">
        <v>243</v>
      </c>
      <c r="C126" s="99" t="s">
        <v>244</v>
      </c>
      <c r="D126" s="105">
        <v>0.06</v>
      </c>
      <c r="E126" s="107"/>
      <c r="F126" s="107" t="s">
        <v>238</v>
      </c>
      <c r="G126" s="101" t="s">
        <v>263</v>
      </c>
      <c r="H126" s="102" t="s">
        <v>356</v>
      </c>
    </row>
    <row r="127" spans="1:8" x14ac:dyDescent="0.25">
      <c r="A127" s="98" t="s">
        <v>274</v>
      </c>
      <c r="B127" s="99" t="s">
        <v>246</v>
      </c>
      <c r="C127" s="99"/>
      <c r="D127" s="105">
        <v>0.1</v>
      </c>
      <c r="E127" s="107"/>
      <c r="F127" s="107" t="s">
        <v>353</v>
      </c>
      <c r="G127" s="101" t="s">
        <v>263</v>
      </c>
      <c r="H127" s="102" t="s">
        <v>356</v>
      </c>
    </row>
    <row r="128" spans="1:8" x14ac:dyDescent="0.25">
      <c r="A128" s="98" t="s">
        <v>274</v>
      </c>
      <c r="B128" s="99" t="s">
        <v>247</v>
      </c>
      <c r="C128" s="99" t="s">
        <v>248</v>
      </c>
      <c r="D128" s="105">
        <v>0.26</v>
      </c>
      <c r="E128" s="107"/>
      <c r="F128" s="117" t="s">
        <v>368</v>
      </c>
      <c r="G128" s="101" t="s">
        <v>355</v>
      </c>
      <c r="H128" s="102" t="s">
        <v>357</v>
      </c>
    </row>
    <row r="129" spans="1:8" x14ac:dyDescent="0.25">
      <c r="A129" s="98" t="s">
        <v>274</v>
      </c>
      <c r="B129" s="99" t="s">
        <v>250</v>
      </c>
      <c r="C129" s="99"/>
      <c r="D129" s="105">
        <v>1.5</v>
      </c>
      <c r="E129" s="107"/>
      <c r="F129" s="117" t="s">
        <v>385</v>
      </c>
      <c r="G129" s="101" t="s">
        <v>355</v>
      </c>
      <c r="H129" s="123" t="s">
        <v>388</v>
      </c>
    </row>
    <row r="130" spans="1:8" x14ac:dyDescent="0.25">
      <c r="A130" s="98" t="s">
        <v>274</v>
      </c>
      <c r="B130" s="99" t="s">
        <v>251</v>
      </c>
      <c r="C130" s="99" t="s">
        <v>252</v>
      </c>
      <c r="D130" s="105" t="s">
        <v>15</v>
      </c>
      <c r="E130" s="107"/>
      <c r="F130" s="107"/>
      <c r="G130" s="101"/>
      <c r="H130" s="102" t="s">
        <v>358</v>
      </c>
    </row>
    <row r="131" spans="1:8" x14ac:dyDescent="0.25">
      <c r="A131" s="98" t="s">
        <v>274</v>
      </c>
      <c r="B131" s="99" t="s">
        <v>254</v>
      </c>
      <c r="C131" s="99"/>
      <c r="D131" s="105" t="s">
        <v>15</v>
      </c>
      <c r="E131" s="107"/>
      <c r="F131" s="107"/>
      <c r="G131" s="101"/>
      <c r="H131" s="102" t="s">
        <v>358</v>
      </c>
    </row>
    <row r="132" spans="1:8" ht="15.75" thickBot="1" x14ac:dyDescent="0.3">
      <c r="A132" s="108" t="s">
        <v>274</v>
      </c>
      <c r="B132" s="109" t="s">
        <v>255</v>
      </c>
      <c r="C132" s="109" t="s">
        <v>269</v>
      </c>
      <c r="D132" s="118">
        <v>0.25</v>
      </c>
      <c r="E132" s="119"/>
      <c r="F132" s="120" t="s">
        <v>361</v>
      </c>
      <c r="G132" s="111" t="s">
        <v>360</v>
      </c>
      <c r="H132" s="112" t="s">
        <v>362</v>
      </c>
    </row>
    <row r="133" spans="1:8" x14ac:dyDescent="0.25">
      <c r="A133" s="98" t="s">
        <v>275</v>
      </c>
      <c r="B133" s="90" t="s">
        <v>234</v>
      </c>
      <c r="C133" s="107"/>
      <c r="D133" s="105" t="s">
        <v>15</v>
      </c>
      <c r="E133" s="126"/>
      <c r="F133" s="107"/>
      <c r="G133" s="126"/>
      <c r="H133" s="127"/>
    </row>
    <row r="134" spans="1:8" x14ac:dyDescent="0.25">
      <c r="A134" s="98" t="s">
        <v>275</v>
      </c>
      <c r="B134" s="99" t="s">
        <v>235</v>
      </c>
      <c r="C134" s="107"/>
      <c r="D134" s="105" t="s">
        <v>15</v>
      </c>
      <c r="E134" s="126"/>
      <c r="F134" s="107"/>
      <c r="G134" s="126"/>
      <c r="H134" s="127"/>
    </row>
    <row r="135" spans="1:8" x14ac:dyDescent="0.25">
      <c r="A135" s="98" t="s">
        <v>275</v>
      </c>
      <c r="B135" s="99" t="s">
        <v>237</v>
      </c>
      <c r="C135" s="128" t="s">
        <v>241</v>
      </c>
      <c r="D135" s="100">
        <v>12000</v>
      </c>
      <c r="E135" s="126"/>
      <c r="F135" s="126" t="s">
        <v>238</v>
      </c>
      <c r="G135" s="126" t="s">
        <v>276</v>
      </c>
      <c r="H135" s="127" t="s">
        <v>381</v>
      </c>
    </row>
    <row r="136" spans="1:8" x14ac:dyDescent="0.25">
      <c r="A136" s="98" t="s">
        <v>275</v>
      </c>
      <c r="B136" s="99" t="s">
        <v>239</v>
      </c>
      <c r="C136" s="128"/>
      <c r="D136" s="100">
        <v>24000</v>
      </c>
      <c r="E136" s="126"/>
      <c r="F136" s="126" t="s">
        <v>380</v>
      </c>
      <c r="G136" s="99" t="s">
        <v>276</v>
      </c>
      <c r="H136" s="127" t="s">
        <v>379</v>
      </c>
    </row>
    <row r="137" spans="1:8" x14ac:dyDescent="0.25">
      <c r="A137" s="98" t="s">
        <v>275</v>
      </c>
      <c r="B137" s="99" t="s">
        <v>240</v>
      </c>
      <c r="C137" s="101"/>
      <c r="D137" s="100">
        <v>12000</v>
      </c>
      <c r="E137" s="126"/>
      <c r="F137" s="126" t="s">
        <v>238</v>
      </c>
      <c r="G137" s="126" t="s">
        <v>276</v>
      </c>
      <c r="H137" s="127" t="s">
        <v>379</v>
      </c>
    </row>
    <row r="138" spans="1:8" x14ac:dyDescent="0.25">
      <c r="A138" s="98" t="s">
        <v>275</v>
      </c>
      <c r="B138" s="99" t="s">
        <v>242</v>
      </c>
      <c r="C138" s="101"/>
      <c r="D138" s="100">
        <v>24000</v>
      </c>
      <c r="E138" s="126"/>
      <c r="F138" s="126" t="s">
        <v>380</v>
      </c>
      <c r="G138" s="99" t="s">
        <v>276</v>
      </c>
      <c r="H138" s="127" t="s">
        <v>379</v>
      </c>
    </row>
    <row r="139" spans="1:8" x14ac:dyDescent="0.25">
      <c r="A139" s="98" t="s">
        <v>275</v>
      </c>
      <c r="B139" s="99" t="s">
        <v>243</v>
      </c>
      <c r="C139" s="101"/>
      <c r="D139" s="105" t="s">
        <v>15</v>
      </c>
      <c r="E139" s="126"/>
      <c r="F139" s="126"/>
      <c r="G139" s="99"/>
      <c r="H139" s="127"/>
    </row>
    <row r="140" spans="1:8" ht="15.75" thickBot="1" x14ac:dyDescent="0.3">
      <c r="A140" s="98" t="s">
        <v>275</v>
      </c>
      <c r="B140" s="109" t="s">
        <v>246</v>
      </c>
      <c r="C140" s="111"/>
      <c r="D140" s="118" t="s">
        <v>15</v>
      </c>
      <c r="E140" s="129"/>
      <c r="F140" s="129"/>
      <c r="G140" s="109"/>
      <c r="H140" s="130"/>
    </row>
    <row r="141" spans="1:8" x14ac:dyDescent="0.25">
      <c r="A141" s="89" t="s">
        <v>277</v>
      </c>
      <c r="B141" s="90" t="s">
        <v>234</v>
      </c>
      <c r="C141" s="107"/>
      <c r="D141" s="105" t="s">
        <v>15</v>
      </c>
      <c r="E141" s="126"/>
      <c r="F141" s="107"/>
      <c r="G141" s="126"/>
      <c r="H141" s="123"/>
    </row>
    <row r="142" spans="1:8" x14ac:dyDescent="0.25">
      <c r="A142" s="98" t="s">
        <v>277</v>
      </c>
      <c r="B142" s="99" t="s">
        <v>235</v>
      </c>
      <c r="C142" s="107"/>
      <c r="D142" s="105" t="s">
        <v>15</v>
      </c>
      <c r="E142" s="126"/>
      <c r="F142" s="107"/>
      <c r="G142" s="126"/>
      <c r="H142" s="123"/>
    </row>
    <row r="143" spans="1:8" x14ac:dyDescent="0.25">
      <c r="A143" s="98" t="s">
        <v>277</v>
      </c>
      <c r="B143" s="99" t="s">
        <v>237</v>
      </c>
      <c r="C143" s="101"/>
      <c r="D143" s="100">
        <v>1000</v>
      </c>
      <c r="E143" s="126"/>
      <c r="F143" s="126" t="s">
        <v>238</v>
      </c>
      <c r="G143" s="99" t="s">
        <v>382</v>
      </c>
      <c r="H143" s="127" t="s">
        <v>383</v>
      </c>
    </row>
    <row r="144" spans="1:8" x14ac:dyDescent="0.25">
      <c r="A144" s="98" t="s">
        <v>277</v>
      </c>
      <c r="B144" s="99" t="s">
        <v>239</v>
      </c>
      <c r="C144" s="101"/>
      <c r="D144" s="100">
        <v>2500</v>
      </c>
      <c r="E144" s="126"/>
      <c r="F144" s="126" t="s">
        <v>384</v>
      </c>
      <c r="G144" s="99" t="s">
        <v>382</v>
      </c>
      <c r="H144" s="127" t="s">
        <v>383</v>
      </c>
    </row>
    <row r="145" spans="1:8" x14ac:dyDescent="0.25">
      <c r="A145" s="98" t="s">
        <v>277</v>
      </c>
      <c r="B145" s="99" t="s">
        <v>240</v>
      </c>
      <c r="C145" s="101"/>
      <c r="D145" s="100">
        <v>1000</v>
      </c>
      <c r="E145" s="126"/>
      <c r="F145" s="126" t="s">
        <v>238</v>
      </c>
      <c r="G145" s="99" t="s">
        <v>382</v>
      </c>
      <c r="H145" s="127" t="s">
        <v>383</v>
      </c>
    </row>
    <row r="146" spans="1:8" x14ac:dyDescent="0.25">
      <c r="A146" s="98" t="s">
        <v>277</v>
      </c>
      <c r="B146" s="99" t="s">
        <v>242</v>
      </c>
      <c r="C146" s="101"/>
      <c r="D146" s="100">
        <v>2500</v>
      </c>
      <c r="E146" s="126"/>
      <c r="F146" s="126" t="s">
        <v>384</v>
      </c>
      <c r="G146" s="99" t="s">
        <v>382</v>
      </c>
      <c r="H146" s="127" t="s">
        <v>383</v>
      </c>
    </row>
    <row r="147" spans="1:8" x14ac:dyDescent="0.25">
      <c r="A147" s="98" t="s">
        <v>277</v>
      </c>
      <c r="B147" s="99" t="s">
        <v>243</v>
      </c>
      <c r="C147" s="101"/>
      <c r="D147" s="105" t="s">
        <v>15</v>
      </c>
      <c r="E147" s="126"/>
      <c r="F147" s="126"/>
      <c r="G147" s="99"/>
      <c r="H147" s="127"/>
    </row>
    <row r="148" spans="1:8" ht="15.75" thickBot="1" x14ac:dyDescent="0.3">
      <c r="A148" s="108" t="s">
        <v>277</v>
      </c>
      <c r="B148" s="109" t="s">
        <v>246</v>
      </c>
      <c r="C148" s="111"/>
      <c r="D148" s="110" t="s">
        <v>15</v>
      </c>
      <c r="E148" s="109"/>
      <c r="F148" s="109"/>
      <c r="G148" s="109"/>
      <c r="H148" s="130"/>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TED tool base</vt:lpstr>
      <vt:lpstr>TED tool alternate</vt:lpstr>
      <vt:lpstr>All aq thresholds</vt:lpstr>
      <vt:lpstr>'TED tool base'!Application_methods</vt:lpstr>
      <vt:lpstr>Application_methods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Rossmeisl, Colleen</dc:creator>
  <cp:lastModifiedBy>Amy Blankinship</cp:lastModifiedBy>
  <dcterms:created xsi:type="dcterms:W3CDTF">2016-03-29T19:22:13Z</dcterms:created>
  <dcterms:modified xsi:type="dcterms:W3CDTF">2017-01-11T19:47:01Z</dcterms:modified>
</cp:coreProperties>
</file>